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firstSheet="9" activeTab="11"/>
  </bookViews>
  <sheets>
    <sheet name="СОВ троеборье" sheetId="1" r:id="rId1"/>
    <sheet name="СОВ жим лёжа" sheetId="2" r:id="rId2"/>
    <sheet name="Жим ПУ" sheetId="3" r:id="rId3"/>
    <sheet name="Пауэрспорт" sheetId="4" r:id="rId4"/>
    <sheet name="Народный жим" sheetId="5" r:id="rId5"/>
    <sheet name="ПРО троеборье безэкип" sheetId="6" r:id="rId6"/>
    <sheet name="ПРО троеборье экип" sheetId="7" r:id="rId7"/>
    <sheet name="ЛЮБ троеборье безэкип" sheetId="8" r:id="rId8"/>
    <sheet name="ЛЮБ троеборье экип" sheetId="9" r:id="rId9"/>
    <sheet name="ПРО жим лёжа безэкип" sheetId="10" r:id="rId10"/>
    <sheet name="ПРО жим лёжа экип" sheetId="11" r:id="rId11"/>
    <sheet name="ЛЮБ жим лёжа безэкип" sheetId="12" r:id="rId12"/>
    <sheet name="ЛЮБ Жим лёжа экип" sheetId="13" r:id="rId13"/>
    <sheet name="ЭЛИТА троеборье безэкип" sheetId="14" r:id="rId14"/>
    <sheet name="ЭЛИТА троеборье экип" sheetId="15" r:id="rId15"/>
    <sheet name="ЭЛИТА Жим лёжа безэкип" sheetId="16" r:id="rId16"/>
    <sheet name="ЭЛИТА Жим лёжа экип" sheetId="17" r:id="rId17"/>
    <sheet name="Olympia троеборье " sheetId="18" r:id="rId18"/>
    <sheet name="Olympia Жим лёжа" sheetId="19" r:id="rId19"/>
  </sheets>
  <definedNames>
    <definedName name="Excel_BuiltIn__FilterDatabase" localSheetId="10">'ПРО жим лёжа экип'!#REF!</definedName>
    <definedName name="_xlnm.Print_Area" localSheetId="17">'Olympia троеборье '!$B$1:$AG$23</definedName>
    <definedName name="_xlnm.Print_Area" localSheetId="2">'Жим ПУ'!$B$1:$Q$7</definedName>
    <definedName name="_xlnm.Print_Area" localSheetId="11">'ЛЮБ жим лёжа безэкип'!$B$3:$P$13</definedName>
    <definedName name="_xlnm.Print_Area" localSheetId="7">'ЛЮБ троеборье безэкип'!$B$1:$AG$197</definedName>
    <definedName name="_xlnm.Print_Area" localSheetId="8">'ЛЮБ троеборье экип'!$B$1:$AG$51</definedName>
    <definedName name="_xlnm.Print_Area" localSheetId="4">'Народный жим'!$B$1:$O$14</definedName>
    <definedName name="_xlnm.Print_Area" localSheetId="3">'Пауэрспорт'!$B$1:$Y$7</definedName>
    <definedName name="_xlnm.Print_Area" localSheetId="9">'ПРО жим лёжа безэкип'!$B$1:$Q$13</definedName>
    <definedName name="_xlnm.Print_Area" localSheetId="10">'ПРО жим лёжа экип'!$B$1:$Q$10</definedName>
    <definedName name="_xlnm.Print_Area" localSheetId="5">'ПРО троеборье безэкип'!$B$1:$AG$96</definedName>
    <definedName name="_xlnm.Print_Area" localSheetId="6">'ПРО троеборье экип'!$B$1:$AG$71</definedName>
    <definedName name="_xlnm.Print_Area" localSheetId="1">'СОВ жим лёжа'!$B$1:$Q$4</definedName>
    <definedName name="_xlnm.Print_Area" localSheetId="0">'СОВ троеборье'!$B$1:$AG$84</definedName>
    <definedName name="_xlnm.Print_Area" localSheetId="13">'ЭЛИТА троеборье безэкип'!$B$1:$AG$7</definedName>
    <definedName name="_xlnm.Print_Area" localSheetId="14">'ЭЛИТА троеборье экип'!$C$1:$AG$9</definedName>
  </definedNames>
  <calcPr fullCalcOnLoad="1"/>
</workbook>
</file>

<file path=xl/sharedStrings.xml><?xml version="1.0" encoding="utf-8"?>
<sst xmlns="http://schemas.openxmlformats.org/spreadsheetml/2006/main" count="6337" uniqueCount="1274">
  <si>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</si>
  <si>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</si>
  <si>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</si>
  <si>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</si>
  <si>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</si>
  <si>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</si>
  <si>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</si>
  <si>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</si>
  <si>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</si>
  <si>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</si>
  <si>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</si>
  <si>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</si>
  <si>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ИТОГ</t>
  </si>
  <si>
    <t>Очки</t>
  </si>
  <si>
    <t>masters 60-64</t>
  </si>
  <si>
    <t>Тупицына Анна</t>
  </si>
  <si>
    <t>Россия</t>
  </si>
  <si>
    <t>open</t>
  </si>
  <si>
    <t>Челябинская область</t>
  </si>
  <si>
    <t>Нестеров Олег</t>
  </si>
  <si>
    <t>teen 16-17</t>
  </si>
  <si>
    <t>teen 14-15</t>
  </si>
  <si>
    <t>Екатеринбург</t>
  </si>
  <si>
    <t>junior</t>
  </si>
  <si>
    <t>teen 18-19</t>
  </si>
  <si>
    <t>СОВ Жим лёжа 16.10.2015</t>
  </si>
  <si>
    <t>ПРИСЕД</t>
  </si>
  <si>
    <t>СУММА</t>
  </si>
  <si>
    <t>СТАНОВАЯ ТЯГА</t>
  </si>
  <si>
    <t>subtotal</t>
  </si>
  <si>
    <t>Сумма</t>
  </si>
  <si>
    <t>Кузнецов Александр</t>
  </si>
  <si>
    <t>90+</t>
  </si>
  <si>
    <t>Журавлев Егор</t>
  </si>
  <si>
    <t>Русакова Ирина</t>
  </si>
  <si>
    <t>Русаков Константин</t>
  </si>
  <si>
    <t>Кочиев Дмитрий</t>
  </si>
  <si>
    <t xml:space="preserve">Сергеев Владимир </t>
  </si>
  <si>
    <t>Журавлев Виталий</t>
  </si>
  <si>
    <t>Желев Никита</t>
  </si>
  <si>
    <t>Иванов Дмитрий</t>
  </si>
  <si>
    <t>Князькин Алексей</t>
  </si>
  <si>
    <t>Уймин Алексей</t>
  </si>
  <si>
    <t>Чушкин Павел</t>
  </si>
  <si>
    <t>Зубов Павел</t>
  </si>
  <si>
    <t>Кукоба Иван</t>
  </si>
  <si>
    <t>Исаев Кирилл</t>
  </si>
  <si>
    <t>Ладейщиков Андрей</t>
  </si>
  <si>
    <t>Микушин Сергей</t>
  </si>
  <si>
    <t>Бородинов Петр</t>
  </si>
  <si>
    <t>СОВ Троеборье 16.10.2015</t>
  </si>
  <si>
    <t>Упоров Антон</t>
  </si>
  <si>
    <t>Камышлов</t>
  </si>
  <si>
    <t>Пульников Михаил</t>
  </si>
  <si>
    <t>Климов Максим</t>
  </si>
  <si>
    <t>Упоров Артём</t>
  </si>
  <si>
    <t>Киселёв Виктор</t>
  </si>
  <si>
    <t>Усоров Александр</t>
  </si>
  <si>
    <t>Усуров Виктор</t>
  </si>
  <si>
    <t>Нигаматзянов Вадим</t>
  </si>
  <si>
    <t>Семянников Алексей</t>
  </si>
  <si>
    <t>Квашнин Евгений</t>
  </si>
  <si>
    <t>Нагалюк Владимир</t>
  </si>
  <si>
    <t>Костарева Светлана</t>
  </si>
  <si>
    <t>Мужчины</t>
  </si>
  <si>
    <t>Приседания</t>
  </si>
  <si>
    <t>Становая тяга</t>
  </si>
  <si>
    <t>Троеборье</t>
  </si>
  <si>
    <t>Женщины</t>
  </si>
  <si>
    <t>н/з</t>
  </si>
  <si>
    <t>Жим лёжа НАП в поддерживающих устройствах 16.10.2015</t>
  </si>
  <si>
    <t>Малышев Дмитрий</t>
  </si>
  <si>
    <t>Брезгин Андрей</t>
  </si>
  <si>
    <t>Тихонов Виталий</t>
  </si>
  <si>
    <t>Днепропетровская область</t>
  </si>
  <si>
    <t>Украина</t>
  </si>
  <si>
    <t>1 teen</t>
  </si>
  <si>
    <t>2 teen</t>
  </si>
  <si>
    <t>3 teen</t>
  </si>
  <si>
    <t>1 open</t>
  </si>
  <si>
    <t>2 open</t>
  </si>
  <si>
    <t>3 open</t>
  </si>
  <si>
    <t>Народный жим НАП 16.10.2015</t>
  </si>
  <si>
    <t>НАРОДНЫЙ ЖИМ</t>
  </si>
  <si>
    <t>Кол-во</t>
  </si>
  <si>
    <t>Устинов Вадим</t>
  </si>
  <si>
    <t>Гнездилов Денис</t>
  </si>
  <si>
    <t>Габдрахманова Алла</t>
  </si>
  <si>
    <t>Ахияров Максим</t>
  </si>
  <si>
    <t>Игнатова Екатерина</t>
  </si>
  <si>
    <t>Сторожков Вячеслав</t>
  </si>
  <si>
    <t>Асбест</t>
  </si>
  <si>
    <t>Курбанов Эрнст</t>
  </si>
  <si>
    <t>Республика Башкортостан</t>
  </si>
  <si>
    <t>Митрофанов Андрей</t>
  </si>
  <si>
    <t>Нетёсов Геннадий</t>
  </si>
  <si>
    <t>Сысерть</t>
  </si>
  <si>
    <t>Ведищев Максим</t>
  </si>
  <si>
    <t>Еврейская автономная область</t>
  </si>
  <si>
    <t>Бардин Владимир</t>
  </si>
  <si>
    <t>Московская область</t>
  </si>
  <si>
    <t>Казанцев Иван</t>
  </si>
  <si>
    <t>Спирянин Александр</t>
  </si>
  <si>
    <t>Кочкин Степан</t>
  </si>
  <si>
    <t>Фомин Сергей</t>
  </si>
  <si>
    <t>Карпинск</t>
  </si>
  <si>
    <t>Литвинов Сергей</t>
  </si>
  <si>
    <t>Среднеуральск</t>
  </si>
  <si>
    <t>Благовестова Елена</t>
  </si>
  <si>
    <t>masters 40-44</t>
  </si>
  <si>
    <t>Клевакина Мария</t>
  </si>
  <si>
    <t xml:space="preserve">Цибизова Анастасия </t>
  </si>
  <si>
    <t>Евстефеев Павел</t>
  </si>
  <si>
    <t>Кабаева Светлана</t>
  </si>
  <si>
    <t>masters 50-54</t>
  </si>
  <si>
    <t>Бельницкий Арсентий</t>
  </si>
  <si>
    <t>Костарева Светана</t>
  </si>
  <si>
    <t>Каменск-Уральский</t>
  </si>
  <si>
    <t>ПРО Троеборье безэкипировочное 16.10.2015</t>
  </si>
  <si>
    <t>Куликов Юрий</t>
  </si>
  <si>
    <t>masters 55-59</t>
  </si>
  <si>
    <t>Аптиев Денис</t>
  </si>
  <si>
    <t>Сизых Михаил</t>
  </si>
  <si>
    <t>Суйнбаев Алтынбек</t>
  </si>
  <si>
    <t>Казахстан</t>
  </si>
  <si>
    <t>Пономарёв Ник</t>
  </si>
  <si>
    <t>Валиуллин Рафаил</t>
  </si>
  <si>
    <t>Чумаков Андрей</t>
  </si>
  <si>
    <t>Ревда</t>
  </si>
  <si>
    <t>Бабарыкин Владислав</t>
  </si>
  <si>
    <t>Одесская область</t>
  </si>
  <si>
    <t>Тепикин Евгений</t>
  </si>
  <si>
    <t>Курганская область</t>
  </si>
  <si>
    <t>Ладышкин Максим</t>
  </si>
  <si>
    <t>Смолянинов Владимир</t>
  </si>
  <si>
    <t>Новосибирская область</t>
  </si>
  <si>
    <t>Мисютинский Виталий</t>
  </si>
  <si>
    <t>masters 45-49</t>
  </si>
  <si>
    <t>Копылов Павел</t>
  </si>
  <si>
    <t>Сергеев Станислав</t>
  </si>
  <si>
    <t>Цыплаков Андрей</t>
  </si>
  <si>
    <t>Камчатский край</t>
  </si>
  <si>
    <t>Квич Сергей</t>
  </si>
  <si>
    <t>Кемеровская область</t>
  </si>
  <si>
    <t>Кулишов Евгений</t>
  </si>
  <si>
    <t>Захаров Александр</t>
  </si>
  <si>
    <t>Аксёнов Сергей</t>
  </si>
  <si>
    <t>Талалаев Сергей</t>
  </si>
  <si>
    <t>Самарская область</t>
  </si>
  <si>
    <t>Пшеницин Владимир</t>
  </si>
  <si>
    <t>Пермский край</t>
  </si>
  <si>
    <t>Юшков Александр</t>
  </si>
  <si>
    <t>Красноярский край</t>
  </si>
  <si>
    <t>Ахлюстин Александр</t>
  </si>
  <si>
    <t>Учаев Алексей</t>
  </si>
  <si>
    <t>Оренбургская область</t>
  </si>
  <si>
    <t>Пирматов Азамат</t>
  </si>
  <si>
    <t>Таджикистан</t>
  </si>
  <si>
    <t>Павлишин Евгений</t>
  </si>
  <si>
    <t>Шароватов Сергей</t>
  </si>
  <si>
    <t>Кутепов Олег</t>
  </si>
  <si>
    <t>Рева Антон</t>
  </si>
  <si>
    <t>Писаченко Олег</t>
  </si>
  <si>
    <t>Греков Павел</t>
  </si>
  <si>
    <t>Алдошкин Сергей</t>
  </si>
  <si>
    <t>Чаленко Сергей</t>
  </si>
  <si>
    <t>Тюменская область</t>
  </si>
  <si>
    <t>Габдуллин Алмаз</t>
  </si>
  <si>
    <t>Махмадалиев Джалолидин</t>
  </si>
  <si>
    <t>Глазков Сергей</t>
  </si>
  <si>
    <t>Рефтинский</t>
  </si>
  <si>
    <t>Самонин Владимир</t>
  </si>
  <si>
    <t>Корюков Александр</t>
  </si>
  <si>
    <t>Магомедов Хабибула</t>
  </si>
  <si>
    <t>Юдин Павел</t>
  </si>
  <si>
    <t>Нефедов Валерий</t>
  </si>
  <si>
    <t>140+</t>
  </si>
  <si>
    <t>Алексейкин Станислав</t>
  </si>
  <si>
    <t>Алтайский край</t>
  </si>
  <si>
    <t>Нуров Амридин</t>
  </si>
  <si>
    <t>Гаспарян Марианна</t>
  </si>
  <si>
    <t>Мендалиева Эльвира</t>
  </si>
  <si>
    <t>Исаков Айтжан</t>
  </si>
  <si>
    <t>masters 70-74</t>
  </si>
  <si>
    <t>Давлетшина Диана</t>
  </si>
  <si>
    <t>Лунегова Олеся</t>
  </si>
  <si>
    <t>Малеева Любовь</t>
  </si>
  <si>
    <t>Бишкек</t>
  </si>
  <si>
    <t>Киргизстан</t>
  </si>
  <si>
    <t>Клинцова Мария</t>
  </si>
  <si>
    <t>Москва</t>
  </si>
  <si>
    <t>Курц Олег</t>
  </si>
  <si>
    <t>Тымченко Никита</t>
  </si>
  <si>
    <t>Малаев Артём</t>
  </si>
  <si>
    <t>Емельянов Николай</t>
  </si>
  <si>
    <t>Латыпов Камиль</t>
  </si>
  <si>
    <t>102,5</t>
  </si>
  <si>
    <t>Хабирова Валерия</t>
  </si>
  <si>
    <t>Регентов Дмитрий</t>
  </si>
  <si>
    <t>Габриелян Самвел</t>
  </si>
  <si>
    <t>Абзаев Никита</t>
  </si>
  <si>
    <t>Бажин Константин</t>
  </si>
  <si>
    <t xml:space="preserve"> Смирнов Валерий</t>
  </si>
  <si>
    <t>Хамидзода Махмадсидики</t>
  </si>
  <si>
    <t>Душанбе</t>
  </si>
  <si>
    <t>Михайлев Сергей</t>
  </si>
  <si>
    <t>Гернер Сергей</t>
  </si>
  <si>
    <t>Некрасов Ярослав</t>
  </si>
  <si>
    <t>Мясников Виталий</t>
  </si>
  <si>
    <t>Малеев Артём</t>
  </si>
  <si>
    <t>67,5</t>
  </si>
  <si>
    <t xml:space="preserve">Потапов Владимир </t>
  </si>
  <si>
    <t>Симонов Кирилл</t>
  </si>
  <si>
    <t>Акентьев Валерий</t>
  </si>
  <si>
    <t>Максименко Андрей</t>
  </si>
  <si>
    <t>Проскуряков Алексей</t>
  </si>
  <si>
    <t>162,5</t>
  </si>
  <si>
    <t>Крапивин Сергей</t>
  </si>
  <si>
    <t>Мясников Вячеслав</t>
  </si>
  <si>
    <t>Холов Афзалшо</t>
  </si>
  <si>
    <t>Снигирев Валерий</t>
  </si>
  <si>
    <t>Смирнов Владислав</t>
  </si>
  <si>
    <t>Верхняя Салда</t>
  </si>
  <si>
    <t>Ильин Юрий</t>
  </si>
  <si>
    <t>Башкиров Дмитрий</t>
  </si>
  <si>
    <t>Абаев Асламбек</t>
  </si>
  <si>
    <t>Воропаев Дмитрий</t>
  </si>
  <si>
    <t>Мацько Игорь</t>
  </si>
  <si>
    <t>Иванов Иван</t>
  </si>
  <si>
    <t>Алексеев Вячеслав</t>
  </si>
  <si>
    <t>Барболин Дмитрий</t>
  </si>
  <si>
    <t>Мурманская область</t>
  </si>
  <si>
    <t>1 women open</t>
  </si>
  <si>
    <t>2 women open</t>
  </si>
  <si>
    <t>3 women open</t>
  </si>
  <si>
    <t>1 masters</t>
  </si>
  <si>
    <t>2 masters</t>
  </si>
  <si>
    <t>3 masters</t>
  </si>
  <si>
    <t>1 junior</t>
  </si>
  <si>
    <t>2 junior</t>
  </si>
  <si>
    <t>3 junior</t>
  </si>
  <si>
    <t>Пауэрспорт НАП 16.10.2015</t>
  </si>
  <si>
    <t>ЖИМ СТОЯ</t>
  </si>
  <si>
    <t>ПОДЪЁМ НА БИЦЕПС</t>
  </si>
  <si>
    <t>Устюгов Дмитрий</t>
  </si>
  <si>
    <t>Уманцев Павел</t>
  </si>
  <si>
    <t>100+</t>
  </si>
  <si>
    <t>Гридин Василий</t>
  </si>
  <si>
    <t>Готлиб Владислав</t>
  </si>
  <si>
    <t>ПРО Троеборье экипировочное 16.10.2015</t>
  </si>
  <si>
    <t>Меркулова Агнесса</t>
  </si>
  <si>
    <t xml:space="preserve">Алтайский край </t>
  </si>
  <si>
    <t>Приседание</t>
  </si>
  <si>
    <t>Одинаев Нусратулло</t>
  </si>
  <si>
    <t>Афонин Владимир</t>
  </si>
  <si>
    <t>Санкт-Петербург</t>
  </si>
  <si>
    <t>Глазунов Анатолий</t>
  </si>
  <si>
    <t>Свердловская область</t>
  </si>
  <si>
    <t xml:space="preserve">Горячкин Дмитрий </t>
  </si>
  <si>
    <t>Низиев Энвер</t>
  </si>
  <si>
    <t>Евдокимов Александр</t>
  </si>
  <si>
    <t>Жечев Александр</t>
  </si>
  <si>
    <t xml:space="preserve">Класс Александр </t>
  </si>
  <si>
    <t>Заманов Абдигали</t>
  </si>
  <si>
    <t>Ризоев Хаиридиддин</t>
  </si>
  <si>
    <t>Минибаев Руслан</t>
  </si>
  <si>
    <t>Чупахин Сергей</t>
  </si>
  <si>
    <t>Груздов Александр</t>
  </si>
  <si>
    <t xml:space="preserve">Гридин Василий </t>
  </si>
  <si>
    <t>Мальцев Константин</t>
  </si>
  <si>
    <t xml:space="preserve">Тымченко Сергей </t>
  </si>
  <si>
    <t>Ганш Евгений</t>
  </si>
  <si>
    <t>Алисов Алексей</t>
  </si>
  <si>
    <t>Михайлов Борис</t>
  </si>
  <si>
    <t>Мелентьев Евгений</t>
  </si>
  <si>
    <t>Первоуральск</t>
  </si>
  <si>
    <t xml:space="preserve">Абдуллоев Фуркаджон </t>
  </si>
  <si>
    <t>Жудро Дмитрий</t>
  </si>
  <si>
    <t>Швайдак Виктор</t>
  </si>
  <si>
    <t xml:space="preserve">Челябинская область </t>
  </si>
  <si>
    <t>Гуляев Никита</t>
  </si>
  <si>
    <t>Василенко Дмитрий</t>
  </si>
  <si>
    <t xml:space="preserve">Козлов Алексей </t>
  </si>
  <si>
    <t>Смирнов Андрей</t>
  </si>
  <si>
    <t>Ладейщиков Владимир</t>
  </si>
  <si>
    <t>Макаров Михаил</t>
  </si>
  <si>
    <t>Чекмарёв Шамиль</t>
  </si>
  <si>
    <t>Худяков Александр</t>
  </si>
  <si>
    <t>Семёнов Александр</t>
  </si>
  <si>
    <t>Смышляев Никита</t>
  </si>
  <si>
    <t>Финогенов Дмитрий</t>
  </si>
  <si>
    <t>Щербаков Дмитрий</t>
  </si>
  <si>
    <t>Арти</t>
  </si>
  <si>
    <t>Ершов Игорь</t>
  </si>
  <si>
    <t>Артюхов Михаил</t>
  </si>
  <si>
    <t>Арамиль</t>
  </si>
  <si>
    <t>Аминджонов Джонибек</t>
  </si>
  <si>
    <t>Алексанов Эдуард</t>
  </si>
  <si>
    <t xml:space="preserve">Трикин Александр </t>
  </si>
  <si>
    <t>Симанов Игорь</t>
  </si>
  <si>
    <t>Трифанов Иван</t>
  </si>
  <si>
    <t>Здравомыслов Александр</t>
  </si>
  <si>
    <t xml:space="preserve">Мурзин Алексей </t>
  </si>
  <si>
    <t>Кислицын Михаил</t>
  </si>
  <si>
    <t>Клюев Александр</t>
  </si>
  <si>
    <t>Алапаевск</t>
  </si>
  <si>
    <t>Амутных Александр</t>
  </si>
  <si>
    <t>Коваль Георгий</t>
  </si>
  <si>
    <t>Нигаматуллин Дин</t>
  </si>
  <si>
    <t>Перцев Илья</t>
  </si>
  <si>
    <t>Щипачёв Виталий</t>
  </si>
  <si>
    <t>Богданович</t>
  </si>
  <si>
    <t>Исхаков Игорь</t>
  </si>
  <si>
    <t>Заварухин Сергей</t>
  </si>
  <si>
    <t xml:space="preserve">Строганов Вадимир </t>
  </si>
  <si>
    <t xml:space="preserve">Чуркин Денис </t>
  </si>
  <si>
    <t xml:space="preserve">Пожарский Александр  </t>
  </si>
  <si>
    <t>Халитов Роберт</t>
  </si>
  <si>
    <t>Симонов Никита</t>
  </si>
  <si>
    <t>Дубровский Вячеслав</t>
  </si>
  <si>
    <t>ХМАО</t>
  </si>
  <si>
    <t>Минаков Александр</t>
  </si>
  <si>
    <t>Кировская область</t>
  </si>
  <si>
    <t>Бобин Евгений</t>
  </si>
  <si>
    <t>Новичков Игорь</t>
  </si>
  <si>
    <t>Журавлёв Егор</t>
  </si>
  <si>
    <t xml:space="preserve">Сордия Тимур </t>
  </si>
  <si>
    <t>Колесников Анатолий</t>
  </si>
  <si>
    <t>Бызов Евгений</t>
  </si>
  <si>
    <t>Пастухов Евгений</t>
  </si>
  <si>
    <t>Ашметшин Азат</t>
  </si>
  <si>
    <t>Зиннатуллин Рустам</t>
  </si>
  <si>
    <t>Фольман Владимир</t>
  </si>
  <si>
    <t>Науанов Ербол</t>
  </si>
  <si>
    <t>Кзылординская область</t>
  </si>
  <si>
    <t>Ленин Владимир</t>
  </si>
  <si>
    <t>Карпов Юрий</t>
  </si>
  <si>
    <t>Васюнин Иван</t>
  </si>
  <si>
    <t>Гадиев Тимур</t>
  </si>
  <si>
    <t>Башкортостан</t>
  </si>
  <si>
    <t>Шарапов Андрей</t>
  </si>
  <si>
    <t>Лопин Владимир</t>
  </si>
  <si>
    <t>Астахов Денис</t>
  </si>
  <si>
    <t>Ленинградская область</t>
  </si>
  <si>
    <t>ЛЮБ Троеборье экипировочное 17.10.2015</t>
  </si>
  <si>
    <t>Дзина Дарья</t>
  </si>
  <si>
    <t>Галактионова Маргарита</t>
  </si>
  <si>
    <t>Папян Анастасия</t>
  </si>
  <si>
    <t>Жилякова Анастасия</t>
  </si>
  <si>
    <t>Каримова Алия</t>
  </si>
  <si>
    <t>Дзина Маргарита</t>
  </si>
  <si>
    <t>Третьякова Валерия</t>
  </si>
  <si>
    <t>Весёлова Светлана</t>
  </si>
  <si>
    <t>Кондратьева Лилия</t>
  </si>
  <si>
    <t>Подлипецкая Любовь</t>
  </si>
  <si>
    <t>Болдуева Светлана</t>
  </si>
  <si>
    <t>Батурина Алёна</t>
  </si>
  <si>
    <t>Рахимьянов Рамазан</t>
  </si>
  <si>
    <t>Свобода Евгений</t>
  </si>
  <si>
    <t>Бурятия</t>
  </si>
  <si>
    <t>Басханов Никита</t>
  </si>
  <si>
    <t>Быховец Артём</t>
  </si>
  <si>
    <t>Полугрудов Антон</t>
  </si>
  <si>
    <t>Бондаренко Евгений</t>
  </si>
  <si>
    <t>Горянский Виктор</t>
  </si>
  <si>
    <t>Запольский Александр</t>
  </si>
  <si>
    <t>Решетников Артём</t>
  </si>
  <si>
    <t>Рахманкулов Азат</t>
  </si>
  <si>
    <t>Мирмирани Виже</t>
  </si>
  <si>
    <t>Архипов Илья</t>
  </si>
  <si>
    <t>Сафонов Алексей</t>
  </si>
  <si>
    <t>Николаев Сергей</t>
  </si>
  <si>
    <t>Квашевич Владислав</t>
  </si>
  <si>
    <t>Сазанов Семён</t>
  </si>
  <si>
    <t>Галайда Павел</t>
  </si>
  <si>
    <t>Кровиков Александр</t>
  </si>
  <si>
    <t>Корякин Андрей</t>
  </si>
  <si>
    <t>Гуров Андрей</t>
  </si>
  <si>
    <t>Нижегородская область</t>
  </si>
  <si>
    <t>Ташлыков Алексей</t>
  </si>
  <si>
    <t>Качканар</t>
  </si>
  <si>
    <t>Ахметов Руслан</t>
  </si>
  <si>
    <t>Ростовская область</t>
  </si>
  <si>
    <t>ПРО Жим лёжа безэкип 17.10.2015</t>
  </si>
  <si>
    <t>Гуржей Мария</t>
  </si>
  <si>
    <t>47,5</t>
  </si>
  <si>
    <t>Татьянина Юлия</t>
  </si>
  <si>
    <t>107,5</t>
  </si>
  <si>
    <t>110,5</t>
  </si>
  <si>
    <t>72,5</t>
  </si>
  <si>
    <t>Кулагина Анжела</t>
  </si>
  <si>
    <t>127,5</t>
  </si>
  <si>
    <t>Сотникова Мария</t>
  </si>
  <si>
    <t>Томская область</t>
  </si>
  <si>
    <t>97,5</t>
  </si>
  <si>
    <t>Белоусов Роман</t>
  </si>
  <si>
    <t>Воронежская область</t>
  </si>
  <si>
    <t>152,5</t>
  </si>
  <si>
    <t>Занахов Марат</t>
  </si>
  <si>
    <t>Верхняя Пышма</t>
  </si>
  <si>
    <t>122,5</t>
  </si>
  <si>
    <t>Соломонов Михаил</t>
  </si>
  <si>
    <t>Лебедев Юрий</t>
  </si>
  <si>
    <t>masters 75-79</t>
  </si>
  <si>
    <t>Мамедов Рамаль</t>
  </si>
  <si>
    <t>Дорофеев Иван</t>
  </si>
  <si>
    <t>82,5</t>
  </si>
  <si>
    <t>87,5</t>
  </si>
  <si>
    <t>Мельников Александр</t>
  </si>
  <si>
    <t>77,5</t>
  </si>
  <si>
    <t>Лаврентьев Владислав</t>
  </si>
  <si>
    <t>Бабушкин Денис</t>
  </si>
  <si>
    <t>Шихов Илья</t>
  </si>
  <si>
    <t>Марина Игорь</t>
  </si>
  <si>
    <t>Кожокин Сергей</t>
  </si>
  <si>
    <t>142,5</t>
  </si>
  <si>
    <t>Бахтияров Равиль</t>
  </si>
  <si>
    <t>112,5</t>
  </si>
  <si>
    <t>Письменный Сергей</t>
  </si>
  <si>
    <t>117,5</t>
  </si>
  <si>
    <t>Переладов Геннадий</t>
  </si>
  <si>
    <t>Зиновьев Николай</t>
  </si>
  <si>
    <t>Кочуров Марк</t>
  </si>
  <si>
    <t>Шестопалов Денис</t>
  </si>
  <si>
    <t>147,5</t>
  </si>
  <si>
    <t>Коробов Алексей</t>
  </si>
  <si>
    <t>Пашиев Артём</t>
  </si>
  <si>
    <t>Батёв Алексей</t>
  </si>
  <si>
    <t>Сидоров Дмитрий</t>
  </si>
  <si>
    <t>Зорин Вячеслав</t>
  </si>
  <si>
    <t>Матвеев Сергей</t>
  </si>
  <si>
    <t>Левин Александр</t>
  </si>
  <si>
    <t>197,5</t>
  </si>
  <si>
    <t>Погодин Алексей</t>
  </si>
  <si>
    <t>Якушин Андрей</t>
  </si>
  <si>
    <t>Серебренников Григорий</t>
  </si>
  <si>
    <t>Горпиныч Александр</t>
  </si>
  <si>
    <t>0,6494</t>
  </si>
  <si>
    <t>Гавриков Игорь</t>
  </si>
  <si>
    <t>Потапов Вячеслав</t>
  </si>
  <si>
    <t>Деменев Георгий</t>
  </si>
  <si>
    <t>Баландин Сергей</t>
  </si>
  <si>
    <t>Цисарь Евгений</t>
  </si>
  <si>
    <t>Лесун Сергей</t>
  </si>
  <si>
    <t>177,5</t>
  </si>
  <si>
    <t>Павлухин Виталий</t>
  </si>
  <si>
    <t>Шмидт Антон</t>
  </si>
  <si>
    <t>Попов Артём</t>
  </si>
  <si>
    <t>Невьянск</t>
  </si>
  <si>
    <t>Тамбовцев Егор</t>
  </si>
  <si>
    <t>Акбулатов Вячеслав</t>
  </si>
  <si>
    <t>Миронов Сергей</t>
  </si>
  <si>
    <t>Калинин Андрей</t>
  </si>
  <si>
    <t>167,5</t>
  </si>
  <si>
    <t>95,7</t>
  </si>
  <si>
    <t>0,5759</t>
  </si>
  <si>
    <t>Тресков Виктор</t>
  </si>
  <si>
    <t>Сергеев Игорь</t>
  </si>
  <si>
    <t>227,5</t>
  </si>
  <si>
    <t>232,5</t>
  </si>
  <si>
    <t>Петров Владимир</t>
  </si>
  <si>
    <t>192,5</t>
  </si>
  <si>
    <t>Горбунов Вячеслав</t>
  </si>
  <si>
    <t>Бязров Гамлет</t>
  </si>
  <si>
    <t>Третьяков Юрий</t>
  </si>
  <si>
    <t>Серов</t>
  </si>
  <si>
    <t>172,5</t>
  </si>
  <si>
    <t>202,5</t>
  </si>
  <si>
    <t>Анненков Сергей</t>
  </si>
  <si>
    <t>Лыжин Игорь</t>
  </si>
  <si>
    <t>Омская область</t>
  </si>
  <si>
    <t>Чесноков Федор</t>
  </si>
  <si>
    <t>masters 65-69</t>
  </si>
  <si>
    <t>Греев Руслан</t>
  </si>
  <si>
    <t>Рукавишников Александр</t>
  </si>
  <si>
    <t>Долгополов Дмитрий</t>
  </si>
  <si>
    <t>Лымарь Владимир</t>
  </si>
  <si>
    <t>Духинский Александр</t>
  </si>
  <si>
    <t>Малакичев Леонид</t>
  </si>
  <si>
    <t>Мельников Алексей</t>
  </si>
  <si>
    <t>Черников Максим</t>
  </si>
  <si>
    <t>Савченко Александр</t>
  </si>
  <si>
    <t>Бобров Леонид</t>
  </si>
  <si>
    <t>Сенин Денис</t>
  </si>
  <si>
    <t>Кокоулин Максим</t>
  </si>
  <si>
    <t>Миннигулов Артур</t>
  </si>
  <si>
    <t>212,5</t>
  </si>
  <si>
    <t>Мишанин Алексей</t>
  </si>
  <si>
    <t>Авлекулов Тимур</t>
  </si>
  <si>
    <t>182,5</t>
  </si>
  <si>
    <t>Чернышев Алексей</t>
  </si>
  <si>
    <t>Черныш Алексей</t>
  </si>
  <si>
    <t>Ощепков Александр</t>
  </si>
  <si>
    <t>Кирилов Сергей</t>
  </si>
  <si>
    <t>Мартемьянов Андрей</t>
  </si>
  <si>
    <t>109,0</t>
  </si>
  <si>
    <t>Дерябин Александр</t>
  </si>
  <si>
    <t>Кожевин Александр</t>
  </si>
  <si>
    <t>222,5</t>
  </si>
  <si>
    <t>Завьялов Александр</t>
  </si>
  <si>
    <t>Ниязиев Энвер</t>
  </si>
  <si>
    <t>Мухаметжанов Артур</t>
  </si>
  <si>
    <t>106,85</t>
  </si>
  <si>
    <t>Морев Александр</t>
  </si>
  <si>
    <t>Буш Григорий</t>
  </si>
  <si>
    <t>Талипов Марсель</t>
  </si>
  <si>
    <t>Наймамбаев Закир</t>
  </si>
  <si>
    <t>Минняев Дмитрий</t>
  </si>
  <si>
    <t>Баль Дмитрий</t>
  </si>
  <si>
    <t>Палышин Леонид</t>
  </si>
  <si>
    <t>Бойков Николай</t>
  </si>
  <si>
    <t>Стрижов Михаил</t>
  </si>
  <si>
    <t>187,5</t>
  </si>
  <si>
    <t>Бабушкин Игорь</t>
  </si>
  <si>
    <t>Поздняков Виктор</t>
  </si>
  <si>
    <t>Сычёв Александр</t>
  </si>
  <si>
    <t>Сербин Анатолий</t>
  </si>
  <si>
    <t>Тимофеев Николай</t>
  </si>
  <si>
    <t>122,55</t>
  </si>
  <si>
    <t>Гонцов Алексей</t>
  </si>
  <si>
    <t>Пилипишко Николай</t>
  </si>
  <si>
    <t>207,5</t>
  </si>
  <si>
    <t>217,5</t>
  </si>
  <si>
    <t>Волькин Сергей</t>
  </si>
  <si>
    <t>Машкин Иван</t>
  </si>
  <si>
    <t>Ермышев Евгений</t>
  </si>
  <si>
    <t>Карагандинская область</t>
  </si>
  <si>
    <t>Колесниченко Сергей</t>
  </si>
  <si>
    <t>Никифоров Александр</t>
  </si>
  <si>
    <t>Таран Валентин</t>
  </si>
  <si>
    <t>ЛЮБ Жим лёжа безэкип 17.10.2015</t>
  </si>
  <si>
    <t>Бубнова Ксения</t>
  </si>
  <si>
    <t>Кошутина Кристина</t>
  </si>
  <si>
    <t>Наторкина Елена</t>
  </si>
  <si>
    <t>Пропп Наталья</t>
  </si>
  <si>
    <t>Ярцева Екатерина</t>
  </si>
  <si>
    <t>Шароватова Виктория</t>
  </si>
  <si>
    <t>Эракаева Фериде</t>
  </si>
  <si>
    <t>Крым</t>
  </si>
  <si>
    <t>Кондратьева Елена</t>
  </si>
  <si>
    <t>Хомутова Юлия</t>
  </si>
  <si>
    <t xml:space="preserve">Хайдарова Римма </t>
  </si>
  <si>
    <t>Кульбиярова Лилия</t>
  </si>
  <si>
    <t>Саламатова Ульяна</t>
  </si>
  <si>
    <t>Ясакова Александра</t>
  </si>
  <si>
    <t>Демина Анна</t>
  </si>
  <si>
    <t>Казанцева Наталья</t>
  </si>
  <si>
    <t xml:space="preserve">Зорькина Татьяна </t>
  </si>
  <si>
    <t>Бастракова Елена</t>
  </si>
  <si>
    <t>Щекалева Наталья</t>
  </si>
  <si>
    <t>Шнайдер Алиса</t>
  </si>
  <si>
    <t>Шевелева Дарья</t>
  </si>
  <si>
    <t xml:space="preserve">Шапиро Ольга </t>
  </si>
  <si>
    <t>Аганина Екатерина</t>
  </si>
  <si>
    <t>Турова Мария</t>
  </si>
  <si>
    <t xml:space="preserve">Пермский край </t>
  </si>
  <si>
    <t>Луткова Алёна</t>
  </si>
  <si>
    <t>Соколова Наталья</t>
  </si>
  <si>
    <t>Емельянова Ирина</t>
  </si>
  <si>
    <t>Cеркова Виктория</t>
  </si>
  <si>
    <t>Пермякова Ирина</t>
  </si>
  <si>
    <t>Геташвили Мария</t>
  </si>
  <si>
    <t>Дмитриева Дарья</t>
  </si>
  <si>
    <t>Серебряникова Яна</t>
  </si>
  <si>
    <t xml:space="preserve">Тюменская область </t>
  </si>
  <si>
    <t>Широкова Елена</t>
  </si>
  <si>
    <t>Фролова Ульяна</t>
  </si>
  <si>
    <t>Серикова Анна</t>
  </si>
  <si>
    <t>Постовалова Анжела</t>
  </si>
  <si>
    <t>Вадюнина Елена</t>
  </si>
  <si>
    <t>Петухова Татьяна</t>
  </si>
  <si>
    <t>Мисюра Виктория</t>
  </si>
  <si>
    <t>Карпенко Алёна</t>
  </si>
  <si>
    <t>Имамеева Светлана</t>
  </si>
  <si>
    <t>Важина Татьяна</t>
  </si>
  <si>
    <t>Зайцева Екатерина</t>
  </si>
  <si>
    <t>Чепкая Елена</t>
  </si>
  <si>
    <t>Артемчук Валерия</t>
  </si>
  <si>
    <t>Шаймарданова Гульбану</t>
  </si>
  <si>
    <t>Султанов Артем</t>
  </si>
  <si>
    <t>Коробеников Никита</t>
  </si>
  <si>
    <t>Семерков Даниил</t>
  </si>
  <si>
    <t>Краснодарский край</t>
  </si>
  <si>
    <t>Лебедев Дмитрий</t>
  </si>
  <si>
    <t>Насыров Рашит</t>
  </si>
  <si>
    <t>Шешенин Савелий</t>
  </si>
  <si>
    <t>Шаля</t>
  </si>
  <si>
    <t>Гребе Владислав</t>
  </si>
  <si>
    <t>Еремин Александр</t>
  </si>
  <si>
    <t>Исмаилов Фуркат</t>
  </si>
  <si>
    <t>Юферев Владислав</t>
  </si>
  <si>
    <t>Хайруллин Айрат</t>
  </si>
  <si>
    <t>Татарстан</t>
  </si>
  <si>
    <t>Катаев Андрей</t>
  </si>
  <si>
    <t>Гудков Александр</t>
  </si>
  <si>
    <t xml:space="preserve"> Усков Денис</t>
  </si>
  <si>
    <t>Панчикин Георгий</t>
  </si>
  <si>
    <t>Маклаков Алексей</t>
  </si>
  <si>
    <t xml:space="preserve">Сулейманов Рамиль </t>
  </si>
  <si>
    <t>Усков Роман</t>
  </si>
  <si>
    <t>Заграй Сергей</t>
  </si>
  <si>
    <t>Миронов Олег</t>
  </si>
  <si>
    <t>Тимербулатов Вадим</t>
  </si>
  <si>
    <t>Быстров Павел</t>
  </si>
  <si>
    <t>Ефимов Дмитрий</t>
  </si>
  <si>
    <t>Окулов Константин</t>
  </si>
  <si>
    <t>Никулин Игорь</t>
  </si>
  <si>
    <t>Соколов Алексей</t>
  </si>
  <si>
    <t>Анкушин Василий</t>
  </si>
  <si>
    <t>Лесной</t>
  </si>
  <si>
    <t>Бельский Денис</t>
  </si>
  <si>
    <t>Марков Арсений</t>
  </si>
  <si>
    <t>Манашев Даниил</t>
  </si>
  <si>
    <t>Килин Роман</t>
  </si>
  <si>
    <t>Пасынков Евгений</t>
  </si>
  <si>
    <t>Проничев Георгий</t>
  </si>
  <si>
    <t>Троссман Лев</t>
  </si>
  <si>
    <t>Заложнев Кирилл</t>
  </si>
  <si>
    <t>Ивахненко Никита</t>
  </si>
  <si>
    <t>Буравцов Андрей</t>
  </si>
  <si>
    <t>Щеголихин Олег</t>
  </si>
  <si>
    <t>Годовалов Игорь</t>
  </si>
  <si>
    <t>Черников Андрей</t>
  </si>
  <si>
    <t>Некрасов Дмитрий</t>
  </si>
  <si>
    <t>Макаров Валентин</t>
  </si>
  <si>
    <t>Балуев Александр</t>
  </si>
  <si>
    <t>Ким Ореон</t>
  </si>
  <si>
    <t>Зябликов Иван</t>
  </si>
  <si>
    <t>Давлетшин Амир</t>
  </si>
  <si>
    <t>Пужаев Николай</t>
  </si>
  <si>
    <t>masters 80+</t>
  </si>
  <si>
    <t>Квашин Никита</t>
  </si>
  <si>
    <t>Рогожников Валерий</t>
  </si>
  <si>
    <t>Мисютский Виктор</t>
  </si>
  <si>
    <t>Кирьянов Кирилл</t>
  </si>
  <si>
    <t>Польдяев Даниил</t>
  </si>
  <si>
    <t>Биошемко Елисей</t>
  </si>
  <si>
    <t>Самойлов Владислав</t>
  </si>
  <si>
    <t>Фахретдинов Владислав</t>
  </si>
  <si>
    <t>Трифонов Андрей</t>
  </si>
  <si>
    <t>Саратовская область</t>
  </si>
  <si>
    <t>Кислицын Владислав</t>
  </si>
  <si>
    <t xml:space="preserve">Гилёв Андрей  </t>
  </si>
  <si>
    <t>Перепёлкин Василий</t>
  </si>
  <si>
    <t>Щекалев Сергей</t>
  </si>
  <si>
    <t>МезенцевПавел</t>
  </si>
  <si>
    <t>Минин Илья</t>
  </si>
  <si>
    <t>Секачёв Артём</t>
  </si>
  <si>
    <t>Лаптев Кирил</t>
  </si>
  <si>
    <t>Воробьев Евгений</t>
  </si>
  <si>
    <t>Потапов Алексей</t>
  </si>
  <si>
    <t>Шукшин Владимир</t>
  </si>
  <si>
    <t>Илюшин Сергей</t>
  </si>
  <si>
    <t>Ульянов Александр</t>
  </si>
  <si>
    <t>Косых Евгений</t>
  </si>
  <si>
    <t>Малахов Николай</t>
  </si>
  <si>
    <t>Ковин Вячеслав</t>
  </si>
  <si>
    <t>Солодянкин Юрий</t>
  </si>
  <si>
    <t>Смирнов Сергей</t>
  </si>
  <si>
    <t>Красуцкий Сергей</t>
  </si>
  <si>
    <t>Пивкин Михаил</t>
  </si>
  <si>
    <t xml:space="preserve">Васюков Анатолий </t>
  </si>
  <si>
    <t>Григорьев Максим</t>
  </si>
  <si>
    <t>Алпатов Артем</t>
  </si>
  <si>
    <t xml:space="preserve">Шутов Дмитрий </t>
  </si>
  <si>
    <t>Долговязов Алексей</t>
  </si>
  <si>
    <t>Попов Андрей</t>
  </si>
  <si>
    <t>Антонов Эдуард</t>
  </si>
  <si>
    <t xml:space="preserve">Иванов Николай </t>
  </si>
  <si>
    <t xml:space="preserve">Прокофьев Сергей </t>
  </si>
  <si>
    <t>Шулепов Николай</t>
  </si>
  <si>
    <t>Новая Ляля</t>
  </si>
  <si>
    <t>Никифоров Виталий</t>
  </si>
  <si>
    <t>Гизатуллин Илья</t>
  </si>
  <si>
    <t>Новоуральск</t>
  </si>
  <si>
    <t>Чемерис Александр</t>
  </si>
  <si>
    <t>Пахатин Александр</t>
  </si>
  <si>
    <t>Проничев Михаил</t>
  </si>
  <si>
    <t>Фаттахов Ришат</t>
  </si>
  <si>
    <t>Тиунов Сергей</t>
  </si>
  <si>
    <t>Володин Игорь</t>
  </si>
  <si>
    <t>Южаков Сергей</t>
  </si>
  <si>
    <t>Хусаинов Руслан</t>
  </si>
  <si>
    <t>Киселёв Вячеслав</t>
  </si>
  <si>
    <t>Тепляшин Александр</t>
  </si>
  <si>
    <t>Лисица Валерий</t>
  </si>
  <si>
    <t>Сухой Лог</t>
  </si>
  <si>
    <t>Тихомиров Константин</t>
  </si>
  <si>
    <t>Дворкин Леонид</t>
  </si>
  <si>
    <t>Демин Александр</t>
  </si>
  <si>
    <t>Ошивалов Анатолий</t>
  </si>
  <si>
    <t>Лапин Алексей</t>
  </si>
  <si>
    <t>Васин Максим</t>
  </si>
  <si>
    <t>Мартьянов Алексей</t>
  </si>
  <si>
    <t>Кобызов Константин</t>
  </si>
  <si>
    <t>Шорохов Денис</t>
  </si>
  <si>
    <t>Оленчук Владислав</t>
  </si>
  <si>
    <t>Оренбурская область</t>
  </si>
  <si>
    <t>Низамов Ильдар</t>
  </si>
  <si>
    <t>Хромов Роман</t>
  </si>
  <si>
    <t>Шукшин Павел</t>
  </si>
  <si>
    <t>Гасанов Искандер</t>
  </si>
  <si>
    <t>Орлов Дмитрий</t>
  </si>
  <si>
    <t>Козлов Артём</t>
  </si>
  <si>
    <t>Коробец Михаил</t>
  </si>
  <si>
    <t xml:space="preserve">Резников Вячеслав </t>
  </si>
  <si>
    <t>Соловей Александр</t>
  </si>
  <si>
    <t xml:space="preserve">Шашерин Сергей </t>
  </si>
  <si>
    <t>Батманов Роман</t>
  </si>
  <si>
    <t>Зенков Денис</t>
  </si>
  <si>
    <t xml:space="preserve">Буторин Алексей </t>
  </si>
  <si>
    <t>Чулков Игорь</t>
  </si>
  <si>
    <t>Акулов Антон</t>
  </si>
  <si>
    <t>Рыжов Андрей</t>
  </si>
  <si>
    <t>Власов Валерий</t>
  </si>
  <si>
    <t>Абросов Глеб</t>
  </si>
  <si>
    <t>Нечкин Роман</t>
  </si>
  <si>
    <t>Зыков Алексей</t>
  </si>
  <si>
    <t>Жданов Александр</t>
  </si>
  <si>
    <t>Кузнецов Андрей</t>
  </si>
  <si>
    <t>Якупов Павел</t>
  </si>
  <si>
    <t>Сергеев Олег</t>
  </si>
  <si>
    <t>Хамидуллин Владислав</t>
  </si>
  <si>
    <t>Михнюк Кирилл</t>
  </si>
  <si>
    <t>Соловьев Максим</t>
  </si>
  <si>
    <t>Кувалдин Никита</t>
  </si>
  <si>
    <t>Стегний Евгений</t>
  </si>
  <si>
    <t>Рубанов Иван</t>
  </si>
  <si>
    <t>Кудрявцев Владислав</t>
  </si>
  <si>
    <t>Щеголев Кирилл</t>
  </si>
  <si>
    <t>Россмя</t>
  </si>
  <si>
    <t>Годовалов Андрей</t>
  </si>
  <si>
    <t xml:space="preserve">Иткулов Руслан </t>
  </si>
  <si>
    <t>Гаврилов Денис</t>
  </si>
  <si>
    <t>Квасов Александр</t>
  </si>
  <si>
    <t>Хабибов Ратмир</t>
  </si>
  <si>
    <t>Дарнопых Валерий</t>
  </si>
  <si>
    <t>Могилевский Владимир</t>
  </si>
  <si>
    <t>Паластров Александр</t>
  </si>
  <si>
    <t>Вдовиных Егор</t>
  </si>
  <si>
    <t>Корякин Святослав</t>
  </si>
  <si>
    <t>Пузыня Кирилл</t>
  </si>
  <si>
    <t>Бурилов Егор</t>
  </si>
  <si>
    <t>Габуев Андрей</t>
  </si>
  <si>
    <t>Печеркин Илья</t>
  </si>
  <si>
    <t xml:space="preserve">Шарафутдинов Рамиль </t>
  </si>
  <si>
    <t>Ойхер Александр</t>
  </si>
  <si>
    <t>Аптуков Рафаэль</t>
  </si>
  <si>
    <t>Рубанов Юрий</t>
  </si>
  <si>
    <t>Романов Валерий</t>
  </si>
  <si>
    <t>Емелькин Юрий</t>
  </si>
  <si>
    <t>Мочалов Андрей</t>
  </si>
  <si>
    <t>Ярин Александр</t>
  </si>
  <si>
    <t>Гумаров Дилюс</t>
  </si>
  <si>
    <t>Котов Юрий</t>
  </si>
  <si>
    <t>Мошечкин Юрий</t>
  </si>
  <si>
    <t>Валеев Александр</t>
  </si>
  <si>
    <t xml:space="preserve">Дуганов Евгений </t>
  </si>
  <si>
    <t>Вергепис Максим</t>
  </si>
  <si>
    <t>?</t>
  </si>
  <si>
    <t>Климов Евгений</t>
  </si>
  <si>
    <t>Домнин Николай</t>
  </si>
  <si>
    <t>Чудов Сергей</t>
  </si>
  <si>
    <t>Щапенов Павел</t>
  </si>
  <si>
    <t>Гизитдинов Руслан</t>
  </si>
  <si>
    <t>Григорьев Александр</t>
  </si>
  <si>
    <t>Козлихин Владимир</t>
  </si>
  <si>
    <t>Папулов Александр</t>
  </si>
  <si>
    <t xml:space="preserve">Федулов Николай </t>
  </si>
  <si>
    <t>Асташкин Максим</t>
  </si>
  <si>
    <t>Шабров Андрей</t>
  </si>
  <si>
    <t>Бабич Станислав</t>
  </si>
  <si>
    <t>Гребенщиков Алексей</t>
  </si>
  <si>
    <t>Романов Алексей</t>
  </si>
  <si>
    <t>Шатунов Георгий</t>
  </si>
  <si>
    <t>Горбатов Даниил</t>
  </si>
  <si>
    <t>Исаев Бахтияр</t>
  </si>
  <si>
    <t>Каравацкий Александр</t>
  </si>
  <si>
    <t>Селезеньков Владислав</t>
  </si>
  <si>
    <t>Cаитов Степан</t>
  </si>
  <si>
    <t>Фазульянов Тимур</t>
  </si>
  <si>
    <t>Манин Александр</t>
  </si>
  <si>
    <t>Горбунов Юрий</t>
  </si>
  <si>
    <t>Цыгуров Дмитрий</t>
  </si>
  <si>
    <t>Старцев Никита</t>
  </si>
  <si>
    <t>Кудашев Константин</t>
  </si>
  <si>
    <t>Коржавин Игорь</t>
  </si>
  <si>
    <t>Луцук Виталий</t>
  </si>
  <si>
    <t>Ившин Роман</t>
  </si>
  <si>
    <t>Таганкин Андрей</t>
  </si>
  <si>
    <t>Жуков Александр</t>
  </si>
  <si>
    <t>Махмудов Юрий</t>
  </si>
  <si>
    <t>Новожилов Владимир</t>
  </si>
  <si>
    <t>Сероваев Константин</t>
  </si>
  <si>
    <t>Новицкий Андрей</t>
  </si>
  <si>
    <t>Шувалов Владислав</t>
  </si>
  <si>
    <t xml:space="preserve">Еремеев Вячеслав </t>
  </si>
  <si>
    <t xml:space="preserve">Титов Алексей </t>
  </si>
  <si>
    <t>Шашков Михаил</t>
  </si>
  <si>
    <t>Нестеров Алексей</t>
  </si>
  <si>
    <t>Иванов Анатолий</t>
  </si>
  <si>
    <t>Бочковский Феликс</t>
  </si>
  <si>
    <t>Рыбин Владимир</t>
  </si>
  <si>
    <t>Гиберт Константин</t>
  </si>
  <si>
    <t>Альбинский Антон</t>
  </si>
  <si>
    <t>Хазиев Эргали</t>
  </si>
  <si>
    <t>Офицеров Павел</t>
  </si>
  <si>
    <t>Сафонов Александр</t>
  </si>
  <si>
    <t xml:space="preserve">Курок Дмитрий </t>
  </si>
  <si>
    <t>Колесник Андриян</t>
  </si>
  <si>
    <t>Малаxов Фёдор</t>
  </si>
  <si>
    <t>Ивандиков Данила</t>
  </si>
  <si>
    <t>Покулев Андрей</t>
  </si>
  <si>
    <t>Чепижко Максим</t>
  </si>
  <si>
    <t>Попов Павел</t>
  </si>
  <si>
    <t>Кузьмицкий Никита</t>
  </si>
  <si>
    <t>Cтребков Артем</t>
  </si>
  <si>
    <t>Прищепа Дмитрий</t>
  </si>
  <si>
    <t>Кузнецов Егор</t>
  </si>
  <si>
    <t>Шишканов Александр</t>
  </si>
  <si>
    <t>Чертков Владислав</t>
  </si>
  <si>
    <t>Копытов Александр</t>
  </si>
  <si>
    <t xml:space="preserve">Бузолин Евгений </t>
  </si>
  <si>
    <t>Стенин Андрей</t>
  </si>
  <si>
    <t>Прозоров Александр</t>
  </si>
  <si>
    <t>Павлюк Данил</t>
  </si>
  <si>
    <t>Талипов Ильмир</t>
  </si>
  <si>
    <t>Рычков Андрей</t>
  </si>
  <si>
    <t>Казанцев  Иван</t>
  </si>
  <si>
    <t>Кажаев Валерий</t>
  </si>
  <si>
    <t>Гладков Виталий</t>
  </si>
  <si>
    <t>Жебелев Андрей</t>
  </si>
  <si>
    <t>Комаров Петр</t>
  </si>
  <si>
    <t>Добрин Борис</t>
  </si>
  <si>
    <t>Водопьянов Виктор</t>
  </si>
  <si>
    <t>Трофимов Виктор</t>
  </si>
  <si>
    <t>Иканин Роман</t>
  </si>
  <si>
    <t>Авдюков Артем</t>
  </si>
  <si>
    <t>Пиняжин Андрей</t>
  </si>
  <si>
    <t>Берло Александр</t>
  </si>
  <si>
    <t>казахстан</t>
  </si>
  <si>
    <t>Черников Вячеслав</t>
  </si>
  <si>
    <t>Белоглазов Владимир</t>
  </si>
  <si>
    <t>Фадеев Евгений</t>
  </si>
  <si>
    <t>Прокопьев Евгений</t>
  </si>
  <si>
    <t>Грабовой Борис</t>
  </si>
  <si>
    <t>Бытов Юрий</t>
  </si>
  <si>
    <t>Бельтюков Вячеслав</t>
  </si>
  <si>
    <t>Давыдов Василий</t>
  </si>
  <si>
    <t>Алимов Олжабай</t>
  </si>
  <si>
    <t>Григоренко Александр</t>
  </si>
  <si>
    <t>Соколов Денис</t>
  </si>
  <si>
    <t>Шарунов Сергей</t>
  </si>
  <si>
    <t>Лингурян Сергей</t>
  </si>
  <si>
    <t>Брюхов Роман</t>
  </si>
  <si>
    <t>Суходоев Максим</t>
  </si>
  <si>
    <t>Карамалак Никита</t>
  </si>
  <si>
    <t>Шаров Андрей</t>
  </si>
  <si>
    <t>Каримов Владислав</t>
  </si>
  <si>
    <t>Мозырев Константин</t>
  </si>
  <si>
    <t>Лукьянов Андрей</t>
  </si>
  <si>
    <t>Харламов Сергей</t>
  </si>
  <si>
    <t>Фахрудинов Равиль</t>
  </si>
  <si>
    <t>Чубаров Владимир</t>
  </si>
  <si>
    <t>Бондаренко Сергей</t>
  </si>
  <si>
    <t>Тяжельников Вячеслав</t>
  </si>
  <si>
    <t>Карнаухов Денис</t>
  </si>
  <si>
    <t>Генкин Антон</t>
  </si>
  <si>
    <t>Назимов Евгений</t>
  </si>
  <si>
    <t>Регулярный Иван</t>
  </si>
  <si>
    <t xml:space="preserve">Гайсин Алексей </t>
  </si>
  <si>
    <t>Мустафин Алексей</t>
  </si>
  <si>
    <t>Комиссаров Андрей</t>
  </si>
  <si>
    <t>Захаров Дмитрий</t>
  </si>
  <si>
    <t>Свяжин Иван</t>
  </si>
  <si>
    <t>Худяков Сергей</t>
  </si>
  <si>
    <t>Дмитрий Белый</t>
  </si>
  <si>
    <t>Карамалак Павел</t>
  </si>
  <si>
    <t>Тупицын Александр</t>
  </si>
  <si>
    <t>Фролков Сергей</t>
  </si>
  <si>
    <t>Поляков Юрий</t>
  </si>
  <si>
    <t>Доценко Павел</t>
  </si>
  <si>
    <t>Ларин Андрей</t>
  </si>
  <si>
    <t>Пермяков Никита</t>
  </si>
  <si>
    <t>Лазарев Сергей</t>
  </si>
  <si>
    <t>Панов Максим</t>
  </si>
  <si>
    <t>Сыкменёв Александр</t>
  </si>
  <si>
    <t>Нечаев Евгений</t>
  </si>
  <si>
    <t>Пышминцев Николай</t>
  </si>
  <si>
    <t>Третьяков Александр</t>
  </si>
  <si>
    <t>Меркулов Алексей</t>
  </si>
  <si>
    <t>Ханыков Дмитрий</t>
  </si>
  <si>
    <t>Палей Андрей</t>
  </si>
  <si>
    <t>Ячменёв Сергей</t>
  </si>
  <si>
    <t>ЯНАО</t>
  </si>
  <si>
    <t>Койков Егор</t>
  </si>
  <si>
    <t>ЛЮБ Жим лёжа экип 18.10.2015</t>
  </si>
  <si>
    <t>Полевщикова Валерия</t>
  </si>
  <si>
    <t>Гомалеева Наталья</t>
  </si>
  <si>
    <t>Покровская Наталья</t>
  </si>
  <si>
    <t>Фролкова Ксения</t>
  </si>
  <si>
    <t>Трубин Владислав</t>
  </si>
  <si>
    <t>Богун Сергей</t>
  </si>
  <si>
    <t>Галлямов Айнур</t>
  </si>
  <si>
    <t>Башкорторстан</t>
  </si>
  <si>
    <t>Кедин Дмитрий</t>
  </si>
  <si>
    <t>Лаптев Кирилл</t>
  </si>
  <si>
    <t>Самойлов Егор</t>
  </si>
  <si>
    <t>Трубин Валейрий</t>
  </si>
  <si>
    <t>Матюшев Фанис</t>
  </si>
  <si>
    <t>Бирюков Георгий</t>
  </si>
  <si>
    <t>Куйгульдинов Арсен</t>
  </si>
  <si>
    <t>Иткулов Руслан</t>
  </si>
  <si>
    <t>Гуцевич Александр</t>
  </si>
  <si>
    <t>Басов Евгений</t>
  </si>
  <si>
    <t>Тункин Вячеслав</t>
  </si>
  <si>
    <t>Куныгин Илья</t>
  </si>
  <si>
    <t>Борисов Петр</t>
  </si>
  <si>
    <t>Рогов Сергей</t>
  </si>
  <si>
    <t>Куликов Станислав</t>
  </si>
  <si>
    <t>Куничкин Алексей</t>
  </si>
  <si>
    <t>Богатырёв Алексей</t>
  </si>
  <si>
    <t>Чернозипунников Евгений</t>
  </si>
  <si>
    <t>Медельцов Евгений</t>
  </si>
  <si>
    <t>Симонов Максим</t>
  </si>
  <si>
    <t>Формин Евгений</t>
  </si>
  <si>
    <t>Шамхалов Салман</t>
  </si>
  <si>
    <t>Дрожжилов Николай</t>
  </si>
  <si>
    <t>Достовалов Вадим</t>
  </si>
  <si>
    <t>Фудулов Александр</t>
  </si>
  <si>
    <t>Юзиков Виталий</t>
  </si>
  <si>
    <t>Дьяченко Алексей</t>
  </si>
  <si>
    <t xml:space="preserve">Андреев Кирилл </t>
  </si>
  <si>
    <t>Маценко Константин</t>
  </si>
  <si>
    <t>Осинцев Дмитрий</t>
  </si>
  <si>
    <t>ПРО Жим лёжа экип 18.10.2015</t>
  </si>
  <si>
    <t>Медведева Наталья</t>
  </si>
  <si>
    <t>Назукин Евгений</t>
  </si>
  <si>
    <t>Пряхин Виктор</t>
  </si>
  <si>
    <t>Швецов Алексей</t>
  </si>
  <si>
    <t>Лукин Станислав</t>
  </si>
  <si>
    <t>Савченко Дмитрий</t>
  </si>
  <si>
    <t>Шматков Виктор</t>
  </si>
  <si>
    <t>Палей Семён</t>
  </si>
  <si>
    <t>Жерновников Борис</t>
  </si>
  <si>
    <t>Жаренов Андрей</t>
  </si>
  <si>
    <t>89.10</t>
  </si>
  <si>
    <t>Кузин Евгений</t>
  </si>
  <si>
    <t>Овчаров Дмитрий</t>
  </si>
  <si>
    <t>89.30</t>
  </si>
  <si>
    <t>Кузьмичёв Максим</t>
  </si>
  <si>
    <t>Халиуллин Эдуард</t>
  </si>
  <si>
    <t>Фареев Андрей</t>
  </si>
  <si>
    <t>Masters 55-59</t>
  </si>
  <si>
    <t>Потапов Владимир</t>
  </si>
  <si>
    <t>Уткин Андрей</t>
  </si>
  <si>
    <t>Низязиев Энвер</t>
  </si>
  <si>
    <t>Гайдаев Тимур</t>
  </si>
  <si>
    <t>Морозов Константин</t>
  </si>
  <si>
    <t>Сорокин Дмитрий</t>
  </si>
  <si>
    <t>Максимов Станислав</t>
  </si>
  <si>
    <t>Терентьев Александр</t>
  </si>
  <si>
    <t>Иванов Алексей</t>
  </si>
  <si>
    <t>Шишкин Александр</t>
  </si>
  <si>
    <t>Найманбаев Закир</t>
  </si>
  <si>
    <t>Зверев Андрей</t>
  </si>
  <si>
    <t>Главацких Полина</t>
  </si>
  <si>
    <t xml:space="preserve"> teen 16-17</t>
  </si>
  <si>
    <t>Павлова Анастасия</t>
  </si>
  <si>
    <t>Беляева Елена</t>
  </si>
  <si>
    <t xml:space="preserve">Сартакова Татьяна </t>
  </si>
  <si>
    <t>Насырова Алина</t>
  </si>
  <si>
    <t xml:space="preserve">Неустроева Екатерина </t>
  </si>
  <si>
    <t>Арестова Екатерина</t>
  </si>
  <si>
    <t>Швецова Татьяна</t>
  </si>
  <si>
    <t>Буксина Ирина</t>
  </si>
  <si>
    <t>Лучкова Марина</t>
  </si>
  <si>
    <t>Голденко Ксения</t>
  </si>
  <si>
    <t>Матушкина Таисия</t>
  </si>
  <si>
    <t>Корнева Вера</t>
  </si>
  <si>
    <t xml:space="preserve">Папян Анастасия </t>
  </si>
  <si>
    <t>Емец Светлана</t>
  </si>
  <si>
    <t>Ульянова Алена</t>
  </si>
  <si>
    <t>Тюменская обасть</t>
  </si>
  <si>
    <t>Журавлёва Анна</t>
  </si>
  <si>
    <t>Докучаева Елена</t>
  </si>
  <si>
    <t>Пасичник Анастасия</t>
  </si>
  <si>
    <t>Никитина Анна</t>
  </si>
  <si>
    <t>Шерстнева Александра</t>
  </si>
  <si>
    <t>Кадырова Ирина</t>
  </si>
  <si>
    <t>Ишмухаметова Зухра</t>
  </si>
  <si>
    <t>Бояршинова Яна</t>
  </si>
  <si>
    <t>Хайдарова Лайло</t>
  </si>
  <si>
    <t>Ибатуллина Регина</t>
  </si>
  <si>
    <t>Главатских Полина</t>
  </si>
  <si>
    <t>Лисова Юлия</t>
  </si>
  <si>
    <t>Дегтярева Лариса</t>
  </si>
  <si>
    <t>Муллагильдина Залина</t>
  </si>
  <si>
    <t>Вишняк Анна</t>
  </si>
  <si>
    <t>Чернобаева Лариса</t>
  </si>
  <si>
    <t>Штукатурова Ирина</t>
  </si>
  <si>
    <t>Островская Ольга</t>
  </si>
  <si>
    <t>Алабушева Анна</t>
  </si>
  <si>
    <t>Шапиро Ольга</t>
  </si>
  <si>
    <t>Овсянникова Анна</t>
  </si>
  <si>
    <t>Колобова Наталья</t>
  </si>
  <si>
    <t>Рябикова Алена</t>
  </si>
  <si>
    <t>Доровикова Ксения</t>
  </si>
  <si>
    <t>Кибанова Екатерина</t>
  </si>
  <si>
    <t>Кораблева Анастасия</t>
  </si>
  <si>
    <t xml:space="preserve">Неустроева Екатеринна </t>
  </si>
  <si>
    <t>Расторгуева Ольга</t>
  </si>
  <si>
    <t>Березнева Наталья</t>
  </si>
  <si>
    <t>Михеев Иван</t>
  </si>
  <si>
    <t>Луговской Владимир</t>
  </si>
  <si>
    <t>Алампиев Сергей</t>
  </si>
  <si>
    <t>Герр Дмитрий</t>
  </si>
  <si>
    <t>15,09,1982</t>
  </si>
  <si>
    <t>0,6867</t>
  </si>
  <si>
    <t>Окулко Дмитрий</t>
  </si>
  <si>
    <t>10,01,1989</t>
  </si>
  <si>
    <t>73,85</t>
  </si>
  <si>
    <t>0,673</t>
  </si>
  <si>
    <t>29,07,1998</t>
  </si>
  <si>
    <t>0,7177</t>
  </si>
  <si>
    <t>Чевардин Иван</t>
  </si>
  <si>
    <t>Демидов Валерий</t>
  </si>
  <si>
    <t>Антонов Андрей</t>
  </si>
  <si>
    <t>Казаров Андрей</t>
  </si>
  <si>
    <t>Бобков Михаил</t>
  </si>
  <si>
    <t>Жубанаев Давлет</t>
  </si>
  <si>
    <t>Конаков Алексей</t>
  </si>
  <si>
    <t>Лепихин Валерий</t>
  </si>
  <si>
    <t>99,6</t>
  </si>
  <si>
    <t>91,15</t>
  </si>
  <si>
    <t>Кочнев Евгений</t>
  </si>
  <si>
    <t>104,95</t>
  </si>
  <si>
    <t>122,4</t>
  </si>
  <si>
    <t>Кудрявцев Сергей</t>
  </si>
  <si>
    <t>114,75</t>
  </si>
  <si>
    <t>Коковин Константин</t>
  </si>
  <si>
    <t>128,8</t>
  </si>
  <si>
    <t>Сашин Александр</t>
  </si>
  <si>
    <t>Грязнов Дмитрий</t>
  </si>
  <si>
    <t>Батуев Евгений</t>
  </si>
  <si>
    <t>Колбин Андрей</t>
  </si>
  <si>
    <t>Тигранян Карен</t>
  </si>
  <si>
    <t>Глазунов Артём</t>
  </si>
  <si>
    <t>70,7</t>
  </si>
  <si>
    <t>Викторов Андрей</t>
  </si>
  <si>
    <t>73,8</t>
  </si>
  <si>
    <t>Ильин Александр</t>
  </si>
  <si>
    <t>74,6</t>
  </si>
  <si>
    <t>Вихров Алексей</t>
  </si>
  <si>
    <t>12,10,1988</t>
  </si>
  <si>
    <t>74,1</t>
  </si>
  <si>
    <t>0,6708</t>
  </si>
  <si>
    <t>Пластеев Андрей</t>
  </si>
  <si>
    <t>73,5</t>
  </si>
  <si>
    <t>Макаров Евгений</t>
  </si>
  <si>
    <t>71,00</t>
  </si>
  <si>
    <t>Минеев Евгений</t>
  </si>
  <si>
    <t>71,8</t>
  </si>
  <si>
    <t>Попель Антон</t>
  </si>
  <si>
    <t>71,7</t>
  </si>
  <si>
    <t>137,5</t>
  </si>
  <si>
    <t>Захватов Александр</t>
  </si>
  <si>
    <t>74,25</t>
  </si>
  <si>
    <t>0,723</t>
  </si>
  <si>
    <t>Анисимков Валерий</t>
  </si>
  <si>
    <t>21,03,1998</t>
  </si>
  <si>
    <t>0,753</t>
  </si>
  <si>
    <t>Проценко Николай</t>
  </si>
  <si>
    <t>72,7</t>
  </si>
  <si>
    <t>Девятериков Артём</t>
  </si>
  <si>
    <t>72,55</t>
  </si>
  <si>
    <t>72,2</t>
  </si>
  <si>
    <t>Петросян Вардан</t>
  </si>
  <si>
    <t>03,02,1997</t>
  </si>
  <si>
    <t>0,7453</t>
  </si>
  <si>
    <t>Каракулин Вадим</t>
  </si>
  <si>
    <t>81,25</t>
  </si>
  <si>
    <t>Котов Илья</t>
  </si>
  <si>
    <t>Винчёнок Степан</t>
  </si>
  <si>
    <t>Карпов Лев</t>
  </si>
  <si>
    <t xml:space="preserve"> Прозоров Владимир</t>
  </si>
  <si>
    <t>77,6</t>
  </si>
  <si>
    <t>78,45</t>
  </si>
  <si>
    <t>Сирант Борис</t>
  </si>
  <si>
    <t>79,75</t>
  </si>
  <si>
    <t>Козиков Матвей</t>
  </si>
  <si>
    <t>Резников Вячеслав</t>
  </si>
  <si>
    <t>80,2</t>
  </si>
  <si>
    <t>Карцев Ярослав</t>
  </si>
  <si>
    <t>Васютин Николай</t>
  </si>
  <si>
    <t>81,15</t>
  </si>
  <si>
    <t>Матвеев Павел</t>
  </si>
  <si>
    <t>79,05</t>
  </si>
  <si>
    <t>Лунегов Андрей</t>
  </si>
  <si>
    <t>81,65</t>
  </si>
  <si>
    <t>Вершинин Евгений</t>
  </si>
  <si>
    <t>78,55</t>
  </si>
  <si>
    <t>Чигинцев Евгений</t>
  </si>
  <si>
    <t>79,6</t>
  </si>
  <si>
    <t>82,05</t>
  </si>
  <si>
    <t>81,3</t>
  </si>
  <si>
    <t>Петрухин Сергей</t>
  </si>
  <si>
    <t>Долотов Дмитрий</t>
  </si>
  <si>
    <t xml:space="preserve">Синяков Герман </t>
  </si>
  <si>
    <t>Акопян Арсен</t>
  </si>
  <si>
    <t>Грач Алексей</t>
  </si>
  <si>
    <t>Угляница Кирилл</t>
  </si>
  <si>
    <t>Дунаев Сергей</t>
  </si>
  <si>
    <t>Красулин Дмитрий</t>
  </si>
  <si>
    <t>Петров Антон</t>
  </si>
  <si>
    <t>Стребков Артем</t>
  </si>
  <si>
    <t>95,4</t>
  </si>
  <si>
    <t>Попандопуло Павел</t>
  </si>
  <si>
    <t>Драйв-Фитнес</t>
  </si>
  <si>
    <t>99,2</t>
  </si>
  <si>
    <t>Пеяс Стаснислав</t>
  </si>
  <si>
    <t>Суслов Юрий</t>
  </si>
  <si>
    <t>98,8</t>
  </si>
  <si>
    <t xml:space="preserve">Васькин Игорь </t>
  </si>
  <si>
    <t>Сазонов Олег</t>
  </si>
  <si>
    <t>Каменских Данил</t>
  </si>
  <si>
    <t>Кадыров Тимур</t>
  </si>
  <si>
    <t>Сопиков Константин</t>
  </si>
  <si>
    <t>Ахметов Илья</t>
  </si>
  <si>
    <t>Быков Максим</t>
  </si>
  <si>
    <t>Марфицын Александр</t>
  </si>
  <si>
    <t>Юроев Андрей</t>
  </si>
  <si>
    <t>Горев Олег</t>
  </si>
  <si>
    <t>Лопатин Кирилл</t>
  </si>
  <si>
    <t>Пичугин Андрей</t>
  </si>
  <si>
    <t>Демченко Олег</t>
  </si>
  <si>
    <t>Закиров Роман</t>
  </si>
  <si>
    <t>Жолнин Петр</t>
  </si>
  <si>
    <t>Ханнанов Игорь</t>
  </si>
  <si>
    <t>Евстафьев Игнат</t>
  </si>
  <si>
    <t>Томилин Александр</t>
  </si>
  <si>
    <t>Вострецов Алексей</t>
  </si>
  <si>
    <t>Сердюков Антон</t>
  </si>
  <si>
    <t>Кочешков Степан</t>
  </si>
  <si>
    <t>Талица</t>
  </si>
  <si>
    <t>Рявкин Сергей</t>
  </si>
  <si>
    <t>Пьянков Александр</t>
  </si>
  <si>
    <t>Ивдель</t>
  </si>
  <si>
    <t>Шинкоренко Александр</t>
  </si>
  <si>
    <t>Тугулым</t>
  </si>
  <si>
    <t>157,5</t>
  </si>
  <si>
    <t>Липевич Игорь</t>
  </si>
  <si>
    <t>Дорош Константин</t>
  </si>
  <si>
    <t>Кутюхин Роман</t>
  </si>
  <si>
    <t>Злыгостев Виталий</t>
  </si>
  <si>
    <t>Красноуфимск</t>
  </si>
  <si>
    <t>Федоров Владимир</t>
  </si>
  <si>
    <t>Юсупов Павел</t>
  </si>
  <si>
    <t>Пальцев Никита</t>
  </si>
  <si>
    <t>Курданов Марат</t>
  </si>
  <si>
    <t>Кабардино-Балкария</t>
  </si>
  <si>
    <t>Лупу Сергей</t>
  </si>
  <si>
    <t>Батуев Семён</t>
  </si>
  <si>
    <t>Падерин Владимир</t>
  </si>
  <si>
    <t>23,05,1988</t>
  </si>
  <si>
    <t>74,9</t>
  </si>
  <si>
    <t>0,6652</t>
  </si>
  <si>
    <t>74,10</t>
  </si>
  <si>
    <t>Белых Евгений</t>
  </si>
  <si>
    <t>28,11,1985</t>
  </si>
  <si>
    <t>0,6694</t>
  </si>
  <si>
    <t>Закорюкин Максим</t>
  </si>
  <si>
    <t>10,07,1986</t>
  </si>
  <si>
    <t>68,4</t>
  </si>
  <si>
    <t>0,7174</t>
  </si>
  <si>
    <t>Щипицин Алексей</t>
  </si>
  <si>
    <t>21,03,1991</t>
  </si>
  <si>
    <t>70,9</t>
  </si>
  <si>
    <t>0,6955</t>
  </si>
  <si>
    <t>Мардоса Антон</t>
  </si>
  <si>
    <t>Коршунов Дмитрий</t>
  </si>
  <si>
    <t>Хозов Андрей</t>
  </si>
  <si>
    <t>Бездетнов Леонид</t>
  </si>
  <si>
    <t>132,5</t>
  </si>
  <si>
    <t>Маслеников Дмитрий</t>
  </si>
  <si>
    <t>Черемискин Никита</t>
  </si>
  <si>
    <t>Манюгин Вадим</t>
  </si>
  <si>
    <t>Савин Константин</t>
  </si>
  <si>
    <t>16,03,1996</t>
  </si>
  <si>
    <t>0,7295</t>
  </si>
  <si>
    <t xml:space="preserve">Аникеев Алексей </t>
  </si>
  <si>
    <t>Курзенев Виктор</t>
  </si>
  <si>
    <t>Томилов Денис</t>
  </si>
  <si>
    <t>Гагарин Дмитрий</t>
  </si>
  <si>
    <t>Овсянников Алексей</t>
  </si>
  <si>
    <t>Хлебников Андрей</t>
  </si>
  <si>
    <t>Абрамян Давид</t>
  </si>
  <si>
    <t>Мосеевский Андрей</t>
  </si>
  <si>
    <t>Язов Артем</t>
  </si>
  <si>
    <t>Харламов Борис</t>
  </si>
  <si>
    <t>Ураков Константин</t>
  </si>
  <si>
    <t>Казарян Крист</t>
  </si>
  <si>
    <t>Григорьев Илья</t>
  </si>
  <si>
    <t xml:space="preserve">Мазгутов Эдуард </t>
  </si>
  <si>
    <t>Ибрагимов Заур</t>
  </si>
  <si>
    <t>Реутов Андрей</t>
  </si>
  <si>
    <t>Чащин Александр</t>
  </si>
  <si>
    <t>Ленинградская Область</t>
  </si>
  <si>
    <t>Миков Алексей</t>
  </si>
  <si>
    <t>Грязев Антон</t>
  </si>
  <si>
    <t>Позмогов Максим</t>
  </si>
  <si>
    <t>Левкович Владислав</t>
  </si>
  <si>
    <t>Киселёв Виталий</t>
  </si>
  <si>
    <t xml:space="preserve">Попель Виталий </t>
  </si>
  <si>
    <t>Барановский Дмитрий</t>
  </si>
  <si>
    <t>Чибизов Антон</t>
  </si>
  <si>
    <t>99,45</t>
  </si>
  <si>
    <t>Калугин Данил</t>
  </si>
  <si>
    <t>97,25</t>
  </si>
  <si>
    <t>Рахимов Ильдар</t>
  </si>
  <si>
    <t>98,55</t>
  </si>
  <si>
    <t>Никонов Владимир</t>
  </si>
  <si>
    <t>96,65</t>
  </si>
  <si>
    <t>Русских Евгений</t>
  </si>
  <si>
    <t>98,9</t>
  </si>
  <si>
    <t>97,9</t>
  </si>
  <si>
    <t>Брыляков Евгений</t>
  </si>
  <si>
    <t>94,55</t>
  </si>
  <si>
    <t>Гололобов Тимур</t>
  </si>
  <si>
    <t>90,1</t>
  </si>
  <si>
    <t>Аллабергенов Ренат</t>
  </si>
  <si>
    <t>100,00</t>
  </si>
  <si>
    <t>Алексеев Алексей</t>
  </si>
  <si>
    <t>96,05</t>
  </si>
  <si>
    <t>Мельников Станислав</t>
  </si>
  <si>
    <t>92,55</t>
  </si>
  <si>
    <t>Шныров Максим</t>
  </si>
  <si>
    <t>Анохин Илья</t>
  </si>
  <si>
    <t>107,9</t>
  </si>
  <si>
    <t xml:space="preserve"> Бахарев Виталий</t>
  </si>
  <si>
    <t>107,6</t>
  </si>
  <si>
    <t>Чернавских Аркадий</t>
  </si>
  <si>
    <t>110,00</t>
  </si>
  <si>
    <t>105,8</t>
  </si>
  <si>
    <t>262,5</t>
  </si>
  <si>
    <t>Крючков Андрей</t>
  </si>
  <si>
    <t>109,55</t>
  </si>
  <si>
    <t>103,2</t>
  </si>
  <si>
    <t>Паршаков Михаил</t>
  </si>
  <si>
    <t>108,35</t>
  </si>
  <si>
    <t>Микрюков Денис</t>
  </si>
  <si>
    <t>108,5</t>
  </si>
  <si>
    <t>114,8</t>
  </si>
  <si>
    <t>123,6</t>
  </si>
  <si>
    <t>Ошурков Алексей</t>
  </si>
  <si>
    <t>115,4</t>
  </si>
  <si>
    <t>ЭЛИТА Троеборье безэкипировочное 18.10.2015</t>
  </si>
  <si>
    <t>ЭЛИТА Жим лёжа безэкип 18.10.2015</t>
  </si>
  <si>
    <t>Olympia Троеборье экипировочное 16.10.2015</t>
  </si>
  <si>
    <t>Olympia Жим лёжа экипировочный 16.10.2015</t>
  </si>
  <si>
    <t>Жамбылская область</t>
  </si>
  <si>
    <t>Сункар Альфараби</t>
  </si>
  <si>
    <t>Северная Осетия</t>
  </si>
  <si>
    <t>Северо-Казахстанская область</t>
  </si>
  <si>
    <t>Коми</t>
  </si>
  <si>
    <t>Кызылординская область</t>
  </si>
  <si>
    <t>Дагестан</t>
  </si>
  <si>
    <t>Актюбинская область</t>
  </si>
  <si>
    <t>Тыва</t>
  </si>
  <si>
    <t>Нижняя Тура</t>
  </si>
  <si>
    <t>ЛЮБ Троеборье безэкипировочное 18.10.2015</t>
  </si>
  <si>
    <t>Восточно-Казахстанская область</t>
  </si>
  <si>
    <t>Акмолинская область</t>
  </si>
  <si>
    <t>Костанайская область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</si>
</sst>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8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trike/>
      <sz val="10"/>
      <color indexed="6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24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164" fontId="2" fillId="0" borderId="0" xfId="54" applyNumberFormat="1" applyFont="1" applyFill="1" applyBorder="1" applyAlignment="1">
      <alignment horizontal="center" vertical="center"/>
      <protection/>
    </xf>
    <xf numFmtId="2" fontId="2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>
      <alignment horizontal="center" vertical="center"/>
      <protection/>
    </xf>
    <xf numFmtId="164" fontId="9" fillId="0" borderId="0" xfId="54" applyNumberFormat="1" applyFont="1" applyFill="1" applyBorder="1" applyAlignment="1">
      <alignment horizontal="center" vertical="center"/>
      <protection/>
    </xf>
    <xf numFmtId="164" fontId="1" fillId="0" borderId="0" xfId="54" applyNumberFormat="1" applyFont="1" applyFill="1" applyBorder="1" applyAlignment="1">
      <alignment horizontal="center" vertical="center"/>
      <protection/>
    </xf>
    <xf numFmtId="164" fontId="6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2" fontId="4" fillId="0" borderId="0" xfId="54" applyNumberFormat="1" applyFont="1" applyFill="1" applyBorder="1" applyAlignment="1">
      <alignment horizontal="center" vertical="center"/>
      <protection/>
    </xf>
    <xf numFmtId="164" fontId="7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NumberFormat="1" applyFont="1" applyFill="1" applyBorder="1" applyAlignment="1">
      <alignment horizontal="center" vertical="center"/>
      <protection/>
    </xf>
    <xf numFmtId="164" fontId="5" fillId="0" borderId="0" xfId="54" applyNumberFormat="1" applyFont="1" applyFill="1" applyBorder="1" applyAlignment="1">
      <alignment horizontal="center" vertical="center"/>
      <protection/>
    </xf>
    <xf numFmtId="164" fontId="8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19" xfId="54" applyNumberFormat="1" applyFont="1" applyFill="1" applyBorder="1" applyAlignment="1">
      <alignment horizontal="center" vertical="center"/>
      <protection/>
    </xf>
    <xf numFmtId="164" fontId="7" fillId="0" borderId="19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2" fontId="1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4" fontId="1" fillId="0" borderId="10" xfId="57" applyNumberFormat="1" applyFont="1" applyFill="1" applyBorder="1" applyAlignment="1">
      <alignment horizontal="center" vertical="center"/>
      <protection/>
    </xf>
    <xf numFmtId="2" fontId="1" fillId="0" borderId="10" xfId="57" applyNumberFormat="1" applyFont="1" applyFill="1" applyBorder="1" applyAlignment="1">
      <alignment horizontal="center" vertical="center"/>
      <protection/>
    </xf>
    <xf numFmtId="164" fontId="6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14" fontId="1" fillId="0" borderId="10" xfId="57" applyNumberFormat="1" applyFont="1" applyFill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164" fontId="6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4" fontId="1" fillId="32" borderId="17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4" fontId="1" fillId="32" borderId="2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14" fontId="1" fillId="0" borderId="10" xfId="54" applyNumberFormat="1" applyFont="1" applyFill="1" applyBorder="1" applyAlignment="1">
      <alignment horizontal="center" vertical="center"/>
      <protection/>
    </xf>
    <xf numFmtId="2" fontId="1" fillId="0" borderId="10" xfId="54" applyNumberFormat="1" applyFont="1" applyFill="1" applyBorder="1" applyAlignment="1">
      <alignment horizontal="center" vertical="center"/>
      <protection/>
    </xf>
    <xf numFmtId="164" fontId="6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" fontId="1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horizontal="center" vertical="center"/>
      <protection/>
    </xf>
    <xf numFmtId="0" fontId="3" fillId="0" borderId="23" xfId="54" applyFont="1" applyFill="1" applyBorder="1" applyAlignment="1">
      <alignment horizontal="center" vertical="center" wrapText="1"/>
      <protection/>
    </xf>
    <xf numFmtId="0" fontId="3" fillId="0" borderId="23" xfId="54" applyFont="1" applyFill="1" applyBorder="1" applyAlignment="1">
      <alignment horizontal="center" vertical="center"/>
      <protection/>
    </xf>
    <xf numFmtId="14" fontId="1" fillId="0" borderId="23" xfId="54" applyNumberFormat="1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2" fontId="1" fillId="0" borderId="23" xfId="54" applyNumberFormat="1" applyFont="1" applyFill="1" applyBorder="1" applyAlignment="1">
      <alignment horizontal="center" vertical="center"/>
      <protection/>
    </xf>
    <xf numFmtId="164" fontId="6" fillId="0" borderId="23" xfId="54" applyNumberFormat="1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23" xfId="54" applyNumberFormat="1" applyFont="1" applyFill="1" applyBorder="1" applyAlignment="1">
      <alignment horizontal="center" vertical="center"/>
      <protection/>
    </xf>
    <xf numFmtId="0" fontId="1" fillId="0" borderId="23" xfId="54" applyNumberFormat="1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" fillId="0" borderId="30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/>
      <protection/>
    </xf>
    <xf numFmtId="14" fontId="1" fillId="0" borderId="17" xfId="54" applyNumberFormat="1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2" fontId="1" fillId="0" borderId="17" xfId="54" applyNumberFormat="1" applyFont="1" applyFill="1" applyBorder="1" applyAlignment="1">
      <alignment horizontal="center" vertical="center"/>
      <protection/>
    </xf>
    <xf numFmtId="164" fontId="6" fillId="0" borderId="17" xfId="54" applyNumberFormat="1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" fillId="0" borderId="17" xfId="54" applyNumberFormat="1" applyFont="1" applyFill="1" applyBorder="1" applyAlignment="1">
      <alignment horizontal="center" vertical="center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0" fontId="1" fillId="0" borderId="31" xfId="54" applyFont="1" applyFill="1" applyBorder="1" applyAlignment="1">
      <alignment horizontal="center" vertical="center"/>
      <protection/>
    </xf>
    <xf numFmtId="0" fontId="1" fillId="0" borderId="25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center" vertical="center" wrapText="1"/>
      <protection/>
    </xf>
    <xf numFmtId="14" fontId="1" fillId="0" borderId="26" xfId="54" applyNumberFormat="1" applyFont="1" applyFill="1" applyBorder="1" applyAlignment="1">
      <alignment horizontal="center" vertical="center"/>
      <protection/>
    </xf>
    <xf numFmtId="0" fontId="1" fillId="33" borderId="26" xfId="54" applyFont="1" applyFill="1" applyBorder="1" applyAlignment="1">
      <alignment horizontal="center" vertical="center"/>
      <protection/>
    </xf>
    <xf numFmtId="2" fontId="1" fillId="0" borderId="26" xfId="54" applyNumberFormat="1" applyFont="1" applyFill="1" applyBorder="1" applyAlignment="1">
      <alignment horizontal="center" vertical="center"/>
      <protection/>
    </xf>
    <xf numFmtId="164" fontId="6" fillId="0" borderId="26" xfId="54" applyNumberFormat="1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 wrapText="1"/>
      <protection/>
    </xf>
    <xf numFmtId="0" fontId="1" fillId="0" borderId="27" xfId="54" applyFont="1" applyFill="1" applyBorder="1" applyAlignment="1">
      <alignment horizontal="center" vertical="center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/>
      <protection/>
    </xf>
    <xf numFmtId="14" fontId="1" fillId="0" borderId="11" xfId="54" applyNumberFormat="1" applyFont="1" applyFill="1" applyBorder="1" applyAlignment="1">
      <alignment horizontal="center" vertical="center" wrapText="1"/>
      <protection/>
    </xf>
    <xf numFmtId="2" fontId="1" fillId="0" borderId="11" xfId="54" applyNumberFormat="1" applyFont="1" applyFill="1" applyBorder="1" applyAlignment="1">
      <alignment horizontal="center" vertical="center" wrapText="1"/>
      <protection/>
    </xf>
    <xf numFmtId="164" fontId="6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54" applyNumberFormat="1" applyFont="1" applyFill="1" applyBorder="1" applyAlignment="1">
      <alignment horizontal="center" vertical="center"/>
      <protection/>
    </xf>
    <xf numFmtId="164" fontId="6" fillId="0" borderId="11" xfId="54" applyNumberFormat="1" applyFont="1" applyFill="1" applyBorder="1" applyAlignment="1">
      <alignment horizontal="center" vertical="center"/>
      <protection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29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/>
      <protection/>
    </xf>
    <xf numFmtId="14" fontId="1" fillId="0" borderId="26" xfId="54" applyNumberFormat="1" applyFont="1" applyFill="1" applyBorder="1" applyAlignment="1">
      <alignment horizontal="center" vertical="center" wrapText="1"/>
      <protection/>
    </xf>
    <xf numFmtId="2" fontId="1" fillId="0" borderId="26" xfId="54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164" fontId="2" fillId="0" borderId="0" xfId="56" applyNumberFormat="1" applyFont="1" applyFill="1" applyBorder="1" applyAlignment="1">
      <alignment horizontal="center" vertical="center"/>
      <protection/>
    </xf>
    <xf numFmtId="2" fontId="2" fillId="0" borderId="0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>
      <alignment horizontal="center" vertical="center"/>
      <protection/>
    </xf>
    <xf numFmtId="164" fontId="9" fillId="0" borderId="0" xfId="56" applyNumberFormat="1" applyFont="1" applyFill="1" applyBorder="1" applyAlignment="1">
      <alignment horizontal="center" vertical="center"/>
      <protection/>
    </xf>
    <xf numFmtId="164" fontId="1" fillId="0" borderId="0" xfId="56" applyNumberFormat="1" applyFont="1" applyFill="1" applyBorder="1" applyAlignment="1">
      <alignment horizontal="center" vertical="center"/>
      <protection/>
    </xf>
    <xf numFmtId="164" fontId="6" fillId="0" borderId="0" xfId="56" applyNumberFormat="1" applyFont="1" applyFill="1" applyBorder="1" applyAlignment="1">
      <alignment horizontal="center" vertical="center"/>
      <protection/>
    </xf>
    <xf numFmtId="0" fontId="1" fillId="0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2" fontId="4" fillId="0" borderId="0" xfId="56" applyNumberFormat="1" applyFont="1" applyFill="1" applyBorder="1" applyAlignment="1">
      <alignment horizontal="center" vertical="center"/>
      <protection/>
    </xf>
    <xf numFmtId="164" fontId="7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64" fontId="5" fillId="0" borderId="0" xfId="56" applyNumberFormat="1" applyFont="1" applyFill="1" applyBorder="1" applyAlignment="1">
      <alignment horizontal="center" vertical="center"/>
      <protection/>
    </xf>
    <xf numFmtId="164" fontId="8" fillId="0" borderId="0" xfId="56" applyNumberFormat="1" applyFont="1" applyFill="1" applyBorder="1" applyAlignment="1">
      <alignment horizontal="center" vertical="center"/>
      <protection/>
    </xf>
    <xf numFmtId="0" fontId="5" fillId="0" borderId="0" xfId="56" applyNumberFormat="1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64" fontId="7" fillId="0" borderId="19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4" fontId="1" fillId="0" borderId="10" xfId="56" applyNumberFormat="1" applyFont="1" applyFill="1" applyBorder="1" applyAlignment="1">
      <alignment horizontal="center" vertical="center"/>
      <protection/>
    </xf>
    <xf numFmtId="2" fontId="1" fillId="0" borderId="10" xfId="56" applyNumberFormat="1" applyFont="1" applyFill="1" applyBorder="1" applyAlignment="1">
      <alignment horizontal="center" vertical="center"/>
      <protection/>
    </xf>
    <xf numFmtId="164" fontId="6" fillId="0" borderId="10" xfId="56" applyNumberFormat="1" applyFont="1" applyFill="1" applyBorder="1" applyAlignment="1">
      <alignment horizontal="center" vertical="center"/>
      <protection/>
    </xf>
    <xf numFmtId="0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NumberFormat="1" applyFont="1" applyFill="1" applyBorder="1" applyAlignment="1">
      <alignment horizontal="center" vertical="center"/>
      <protection/>
    </xf>
    <xf numFmtId="14" fontId="1" fillId="0" borderId="10" xfId="56" applyNumberFormat="1" applyFont="1" applyFill="1" applyBorder="1" applyAlignment="1">
      <alignment horizontal="center" vertical="center" wrapText="1"/>
      <protection/>
    </xf>
    <xf numFmtId="2" fontId="1" fillId="0" borderId="10" xfId="56" applyNumberFormat="1" applyFont="1" applyFill="1" applyBorder="1" applyAlignment="1">
      <alignment horizontal="center" vertical="center" wrapText="1"/>
      <protection/>
    </xf>
    <xf numFmtId="164" fontId="6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" fillId="0" borderId="20" xfId="56" applyFont="1" applyFill="1" applyBorder="1" applyAlignment="1">
      <alignment horizontal="center" vertical="center"/>
      <protection/>
    </xf>
    <xf numFmtId="0" fontId="1" fillId="0" borderId="19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3" fillId="0" borderId="10" xfId="56" applyNumberFormat="1" applyFont="1" applyFill="1" applyBorder="1" applyAlignment="1">
      <alignment horizontal="center" vertical="center" wrapText="1"/>
      <protection/>
    </xf>
    <xf numFmtId="2" fontId="1" fillId="0" borderId="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  <xf numFmtId="2" fontId="1" fillId="0" borderId="10" xfId="58" applyNumberFormat="1" applyFont="1" applyFill="1" applyBorder="1" applyAlignment="1">
      <alignment horizontal="center" vertical="center"/>
      <protection/>
    </xf>
    <xf numFmtId="164" fontId="6" fillId="0" borderId="10" xfId="58" applyNumberFormat="1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2" fillId="0" borderId="0" xfId="53" applyNumberFormat="1" applyFont="1" applyFill="1" applyBorder="1" applyAlignment="1">
      <alignment horizontal="center" vertical="center"/>
      <protection/>
    </xf>
    <xf numFmtId="164" fontId="2" fillId="0" borderId="0" xfId="53" applyNumberFormat="1" applyFont="1" applyFill="1" applyBorder="1" applyAlignment="1">
      <alignment horizontal="center" vertical="center"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164" fontId="6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2" fontId="4" fillId="0" borderId="0" xfId="53" applyNumberFormat="1" applyFont="1" applyFill="1" applyBorder="1" applyAlignment="1">
      <alignment horizontal="center" vertical="center"/>
      <protection/>
    </xf>
    <xf numFmtId="164" fontId="7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/>
      <protection/>
    </xf>
    <xf numFmtId="164" fontId="7" fillId="0" borderId="19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1" fillId="0" borderId="32" xfId="53" applyFont="1" applyFill="1" applyBorder="1" applyAlignment="1">
      <alignment horizontal="center" vertical="center"/>
      <protection/>
    </xf>
    <xf numFmtId="0" fontId="3" fillId="0" borderId="32" xfId="53" applyFont="1" applyFill="1" applyBorder="1" applyAlignment="1">
      <alignment horizontal="center" vertical="center"/>
      <protection/>
    </xf>
    <xf numFmtId="14" fontId="1" fillId="0" borderId="32" xfId="53" applyNumberFormat="1" applyFont="1" applyFill="1" applyBorder="1" applyAlignment="1">
      <alignment horizontal="center" vertical="center"/>
      <protection/>
    </xf>
    <xf numFmtId="2" fontId="1" fillId="0" borderId="32" xfId="53" applyNumberFormat="1" applyFont="1" applyFill="1" applyBorder="1" applyAlignment="1">
      <alignment horizontal="center" vertical="center"/>
      <protection/>
    </xf>
    <xf numFmtId="164" fontId="6" fillId="0" borderId="32" xfId="53" applyNumberFormat="1" applyFont="1" applyFill="1" applyBorder="1" applyAlignment="1">
      <alignment horizontal="center" vertical="center"/>
      <protection/>
    </xf>
    <xf numFmtId="2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2" fillId="0" borderId="0" xfId="55" applyNumberFormat="1" applyFont="1" applyFill="1" applyBorder="1" applyAlignment="1">
      <alignment horizontal="center" vertical="center"/>
      <protection/>
    </xf>
    <xf numFmtId="164" fontId="2" fillId="0" borderId="0" xfId="55" applyNumberFormat="1" applyFont="1" applyFill="1" applyBorder="1" applyAlignment="1">
      <alignment horizontal="center" vertical="center"/>
      <protection/>
    </xf>
    <xf numFmtId="2" fontId="2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49" fontId="16" fillId="0" borderId="0" xfId="55" applyNumberFormat="1" applyFont="1" applyFill="1" applyBorder="1" applyAlignment="1">
      <alignment horizontal="center" vertical="center"/>
      <protection/>
    </xf>
    <xf numFmtId="164" fontId="9" fillId="0" borderId="0" xfId="55" applyNumberFormat="1" applyFont="1" applyFill="1" applyBorder="1" applyAlignment="1">
      <alignment horizontal="center" vertical="center"/>
      <protection/>
    </xf>
    <xf numFmtId="164" fontId="1" fillId="0" borderId="0" xfId="55" applyNumberFormat="1" applyFont="1" applyFill="1" applyBorder="1" applyAlignment="1">
      <alignment horizontal="center" vertical="center"/>
      <protection/>
    </xf>
    <xf numFmtId="164" fontId="6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49" fontId="4" fillId="0" borderId="0" xfId="55" applyNumberFormat="1" applyFont="1" applyFill="1" applyBorder="1" applyAlignment="1">
      <alignment horizontal="center" vertical="center"/>
      <protection/>
    </xf>
    <xf numFmtId="2" fontId="4" fillId="0" borderId="0" xfId="55" applyNumberFormat="1" applyFont="1" applyFill="1" applyBorder="1" applyAlignment="1">
      <alignment horizontal="center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8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164" fontId="7" fillId="0" borderId="11" xfId="55" applyNumberFormat="1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4" fontId="1" fillId="0" borderId="10" xfId="53" applyNumberFormat="1" applyFont="1" applyFill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/>
      <protection/>
    </xf>
    <xf numFmtId="164" fontId="6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2" fontId="1" fillId="0" borderId="10" xfId="55" applyNumberFormat="1" applyFont="1" applyFill="1" applyBorder="1" applyAlignment="1">
      <alignment horizontal="center" vertical="center" wrapText="1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0" fontId="1" fillId="0" borderId="32" xfId="53" applyFont="1" applyFill="1" applyBorder="1" applyAlignment="1">
      <alignment horizontal="center" vertical="center" wrapText="1"/>
      <protection/>
    </xf>
    <xf numFmtId="14" fontId="1" fillId="0" borderId="32" xfId="53" applyNumberFormat="1" applyFont="1" applyFill="1" applyBorder="1" applyAlignment="1">
      <alignment horizontal="center" vertical="center" wrapText="1"/>
      <protection/>
    </xf>
    <xf numFmtId="2" fontId="1" fillId="0" borderId="32" xfId="53" applyNumberFormat="1" applyFont="1" applyFill="1" applyBorder="1" applyAlignment="1">
      <alignment horizontal="center" vertical="center" wrapText="1"/>
      <protection/>
    </xf>
    <xf numFmtId="164" fontId="6" fillId="0" borderId="32" xfId="53" applyNumberFormat="1" applyFont="1" applyFill="1" applyBorder="1" applyAlignment="1">
      <alignment horizontal="center" vertical="center" wrapText="1"/>
      <protection/>
    </xf>
    <xf numFmtId="0" fontId="1" fillId="0" borderId="32" xfId="53" applyNumberFormat="1" applyFont="1" applyFill="1" applyBorder="1" applyAlignment="1">
      <alignment horizontal="center" vertical="center"/>
      <protection/>
    </xf>
    <xf numFmtId="0" fontId="1" fillId="0" borderId="32" xfId="53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14" fontId="1" fillId="0" borderId="10" xfId="55" applyNumberFormat="1" applyFont="1" applyFill="1" applyBorder="1" applyAlignment="1">
      <alignment horizontal="center" vertical="center"/>
      <protection/>
    </xf>
    <xf numFmtId="2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" fillId="32" borderId="10" xfId="53" applyFont="1" applyFill="1" applyBorder="1" applyAlignment="1">
      <alignment horizontal="center" vertical="center"/>
      <protection/>
    </xf>
    <xf numFmtId="0" fontId="13" fillId="0" borderId="32" xfId="53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2" fontId="1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49" fontId="2" fillId="0" borderId="0" xfId="58" applyNumberFormat="1" applyFont="1" applyFill="1" applyBorder="1" applyAlignment="1">
      <alignment horizontal="center" vertical="center"/>
      <protection/>
    </xf>
    <xf numFmtId="164" fontId="2" fillId="0" borderId="0" xfId="58" applyNumberFormat="1" applyFont="1" applyFill="1" applyBorder="1" applyAlignment="1">
      <alignment horizontal="center" vertical="center"/>
      <protection/>
    </xf>
    <xf numFmtId="2" fontId="2" fillId="0" borderId="0" xfId="58" applyNumberFormat="1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2" fillId="0" borderId="0" xfId="58" applyNumberFormat="1" applyFont="1" applyFill="1" applyBorder="1" applyAlignment="1">
      <alignment horizontal="center" vertical="center"/>
      <protection/>
    </xf>
    <xf numFmtId="164" fontId="9" fillId="0" borderId="0" xfId="58" applyNumberFormat="1" applyFont="1" applyFill="1" applyBorder="1" applyAlignment="1">
      <alignment horizontal="center" vertical="center"/>
      <protection/>
    </xf>
    <xf numFmtId="164" fontId="1" fillId="0" borderId="0" xfId="58" applyNumberFormat="1" applyFont="1" applyFill="1" applyBorder="1" applyAlignment="1">
      <alignment horizontal="center" vertical="center"/>
      <protection/>
    </xf>
    <xf numFmtId="164" fontId="6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49" fontId="4" fillId="0" borderId="0" xfId="58" applyNumberFormat="1" applyFont="1" applyFill="1" applyBorder="1" applyAlignment="1">
      <alignment horizontal="center" vertical="center"/>
      <protection/>
    </xf>
    <xf numFmtId="2" fontId="4" fillId="0" borderId="0" xfId="58" applyNumberFormat="1" applyFont="1" applyFill="1" applyBorder="1" applyAlignment="1">
      <alignment horizontal="center" vertical="center"/>
      <protection/>
    </xf>
    <xf numFmtId="164" fontId="7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NumberFormat="1" applyFont="1" applyFill="1" applyBorder="1" applyAlignment="1">
      <alignment horizontal="center" vertical="center"/>
      <protection/>
    </xf>
    <xf numFmtId="164" fontId="5" fillId="0" borderId="0" xfId="58" applyNumberFormat="1" applyFont="1" applyFill="1" applyBorder="1" applyAlignment="1">
      <alignment horizontal="center" vertical="center"/>
      <protection/>
    </xf>
    <xf numFmtId="164" fontId="8" fillId="0" borderId="0" xfId="58" applyNumberFormat="1" applyFont="1" applyFill="1" applyBorder="1" applyAlignment="1">
      <alignment horizontal="center" vertical="center"/>
      <protection/>
    </xf>
    <xf numFmtId="0" fontId="5" fillId="0" borderId="0" xfId="58" applyNumberFormat="1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1" xfId="58" applyNumberFormat="1" applyFont="1" applyFill="1" applyBorder="1" applyAlignment="1">
      <alignment horizontal="center" vertical="center"/>
      <protection/>
    </xf>
    <xf numFmtId="164" fontId="7" fillId="0" borderId="11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1" fillId="0" borderId="21" xfId="58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center" vertical="center"/>
      <protection/>
    </xf>
    <xf numFmtId="14" fontId="1" fillId="0" borderId="23" xfId="58" applyNumberFormat="1" applyFont="1" applyFill="1" applyBorder="1" applyAlignment="1">
      <alignment horizontal="center" vertical="center"/>
      <protection/>
    </xf>
    <xf numFmtId="2" fontId="1" fillId="0" borderId="23" xfId="58" applyNumberFormat="1" applyFont="1" applyFill="1" applyBorder="1" applyAlignment="1">
      <alignment horizontal="center" vertical="center"/>
      <protection/>
    </xf>
    <xf numFmtId="164" fontId="6" fillId="0" borderId="23" xfId="58" applyNumberFormat="1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23" xfId="58" applyNumberFormat="1" applyFont="1" applyFill="1" applyBorder="1" applyAlignment="1">
      <alignment horizontal="center" vertical="center" wrapText="1"/>
      <protection/>
    </xf>
    <xf numFmtId="0" fontId="1" fillId="0" borderId="23" xfId="58" applyNumberFormat="1" applyFont="1" applyFill="1" applyBorder="1" applyAlignment="1">
      <alignment horizontal="center" vertical="center"/>
      <protection/>
    </xf>
    <xf numFmtId="0" fontId="10" fillId="0" borderId="10" xfId="58" applyNumberFormat="1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2" fontId="1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0" borderId="0" xfId="54" applyNumberFormat="1" applyFont="1" applyFill="1" applyBorder="1" applyAlignment="1">
      <alignment horizontal="center" vertical="center" wrapText="1"/>
      <protection/>
    </xf>
    <xf numFmtId="164" fontId="7" fillId="0" borderId="0" xfId="54" applyNumberFormat="1" applyFont="1" applyFill="1" applyBorder="1" applyAlignment="1">
      <alignment horizontal="center" vertical="center" wrapText="1"/>
      <protection/>
    </xf>
    <xf numFmtId="0" fontId="1" fillId="0" borderId="17" xfId="56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2" fontId="4" fillId="0" borderId="23" xfId="54" applyNumberFormat="1" applyFont="1" applyFill="1" applyBorder="1" applyAlignment="1">
      <alignment horizontal="center" vertical="center" wrapText="1"/>
      <protection/>
    </xf>
    <xf numFmtId="164" fontId="7" fillId="0" borderId="23" xfId="54" applyNumberFormat="1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164" fontId="7" fillId="0" borderId="23" xfId="54" applyNumberFormat="1" applyFont="1" applyFill="1" applyBorder="1" applyAlignment="1">
      <alignment horizontal="center" vertical="center"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/>
      <protection/>
    </xf>
    <xf numFmtId="0" fontId="1" fillId="0" borderId="13" xfId="56" applyFont="1" applyFill="1" applyBorder="1" applyAlignment="1">
      <alignment horizontal="center" vertical="center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center" vertical="center"/>
      <protection/>
    </xf>
    <xf numFmtId="14" fontId="1" fillId="0" borderId="26" xfId="53" applyNumberFormat="1" applyFont="1" applyFill="1" applyBorder="1" applyAlignment="1">
      <alignment horizontal="center" vertical="center"/>
      <protection/>
    </xf>
    <xf numFmtId="2" fontId="1" fillId="0" borderId="26" xfId="53" applyNumberFormat="1" applyFont="1" applyFill="1" applyBorder="1" applyAlignment="1">
      <alignment horizontal="center" vertical="center"/>
      <protection/>
    </xf>
    <xf numFmtId="164" fontId="6" fillId="0" borderId="26" xfId="53" applyNumberFormat="1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center" vertical="center"/>
      <protection/>
    </xf>
    <xf numFmtId="14" fontId="1" fillId="0" borderId="11" xfId="53" applyNumberFormat="1" applyFont="1" applyFill="1" applyBorder="1" applyAlignment="1">
      <alignment horizontal="center" vertical="center"/>
      <protection/>
    </xf>
    <xf numFmtId="2" fontId="1" fillId="0" borderId="11" xfId="53" applyNumberFormat="1" applyFont="1" applyFill="1" applyBorder="1" applyAlignment="1">
      <alignment horizontal="center" vertical="center"/>
      <protection/>
    </xf>
    <xf numFmtId="164" fontId="6" fillId="0" borderId="11" xfId="53" applyNumberFormat="1" applyFont="1" applyFill="1" applyBorder="1" applyAlignment="1">
      <alignment horizontal="center" vertical="center"/>
      <protection/>
    </xf>
    <xf numFmtId="164" fontId="6" fillId="0" borderId="11" xfId="56" applyNumberFormat="1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164" fontId="6" fillId="0" borderId="23" xfId="56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4" fontId="1" fillId="0" borderId="11" xfId="53" applyNumberFormat="1" applyFont="1" applyFill="1" applyBorder="1" applyAlignment="1">
      <alignment horizontal="center" vertical="center" wrapText="1"/>
      <protection/>
    </xf>
    <xf numFmtId="2" fontId="1" fillId="0" borderId="11" xfId="53" applyNumberFormat="1" applyFont="1" applyFill="1" applyBorder="1" applyAlignment="1">
      <alignment horizontal="center" vertical="center" wrapText="1"/>
      <protection/>
    </xf>
    <xf numFmtId="164" fontId="6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14" fontId="1" fillId="0" borderId="17" xfId="53" applyNumberFormat="1" applyFont="1" applyFill="1" applyBorder="1" applyAlignment="1">
      <alignment horizontal="center" vertical="center"/>
      <protection/>
    </xf>
    <xf numFmtId="2" fontId="1" fillId="0" borderId="17" xfId="53" applyNumberFormat="1" applyFont="1" applyFill="1" applyBorder="1" applyAlignment="1">
      <alignment horizontal="center" vertical="center"/>
      <protection/>
    </xf>
    <xf numFmtId="164" fontId="6" fillId="0" borderId="17" xfId="53" applyNumberFormat="1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17" xfId="53" applyNumberFormat="1" applyFont="1" applyFill="1" applyBorder="1" applyAlignment="1">
      <alignment horizontal="center" vertical="center"/>
      <protection/>
    </xf>
    <xf numFmtId="0" fontId="1" fillId="0" borderId="17" xfId="53" applyNumberFormat="1" applyFont="1" applyFill="1" applyBorder="1" applyAlignment="1">
      <alignment horizontal="center" vertical="center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/>
      <protection/>
    </xf>
    <xf numFmtId="14" fontId="1" fillId="0" borderId="17" xfId="55" applyNumberFormat="1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/>
      <protection/>
    </xf>
    <xf numFmtId="2" fontId="1" fillId="0" borderId="17" xfId="55" applyNumberFormat="1" applyFont="1" applyFill="1" applyBorder="1" applyAlignment="1">
      <alignment horizontal="center" vertical="center" wrapText="1"/>
      <protection/>
    </xf>
    <xf numFmtId="164" fontId="6" fillId="0" borderId="17" xfId="55" applyNumberFormat="1" applyFont="1" applyFill="1" applyBorder="1" applyAlignment="1">
      <alignment horizontal="center" vertical="center" wrapText="1"/>
      <protection/>
    </xf>
    <xf numFmtId="0" fontId="17" fillId="0" borderId="17" xfId="55" applyFont="1" applyFill="1" applyBorder="1" applyAlignment="1">
      <alignment horizontal="center" vertical="center"/>
      <protection/>
    </xf>
    <xf numFmtId="0" fontId="1" fillId="0" borderId="17" xfId="55" applyNumberFormat="1" applyFont="1" applyFill="1" applyBorder="1" applyAlignment="1">
      <alignment horizontal="center" vertical="center"/>
      <protection/>
    </xf>
    <xf numFmtId="164" fontId="6" fillId="0" borderId="17" xfId="55" applyNumberFormat="1" applyFont="1" applyFill="1" applyBorder="1" applyAlignment="1">
      <alignment horizontal="center" vertical="center"/>
      <protection/>
    </xf>
    <xf numFmtId="0" fontId="1" fillId="0" borderId="21" xfId="53" applyFont="1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14" fontId="1" fillId="0" borderId="23" xfId="53" applyNumberFormat="1" applyFont="1" applyFill="1" applyBorder="1" applyAlignment="1">
      <alignment horizontal="center" vertical="center"/>
      <protection/>
    </xf>
    <xf numFmtId="2" fontId="1" fillId="0" borderId="23" xfId="53" applyNumberFormat="1" applyFont="1" applyFill="1" applyBorder="1" applyAlignment="1">
      <alignment horizontal="center" vertical="center"/>
      <protection/>
    </xf>
    <xf numFmtId="164" fontId="6" fillId="0" borderId="23" xfId="53" applyNumberFormat="1" applyFont="1" applyFill="1" applyBorder="1" applyAlignment="1">
      <alignment horizontal="center" vertical="center"/>
      <protection/>
    </xf>
    <xf numFmtId="0" fontId="10" fillId="0" borderId="23" xfId="53" applyFont="1" applyFill="1" applyBorder="1" applyAlignment="1">
      <alignment horizontal="center" vertical="center"/>
      <protection/>
    </xf>
    <xf numFmtId="0" fontId="10" fillId="0" borderId="23" xfId="53" applyNumberFormat="1" applyFont="1" applyFill="1" applyBorder="1" applyAlignment="1">
      <alignment horizontal="center" vertical="center"/>
      <protection/>
    </xf>
    <xf numFmtId="0" fontId="1" fillId="0" borderId="23" xfId="53" applyNumberFormat="1" applyFont="1" applyFill="1" applyBorder="1" applyAlignment="1">
      <alignment horizontal="center" vertical="center"/>
      <protection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center" vertical="center" wrapText="1"/>
      <protection/>
    </xf>
    <xf numFmtId="14" fontId="1" fillId="0" borderId="26" xfId="53" applyNumberFormat="1" applyFont="1" applyFill="1" applyBorder="1" applyAlignment="1">
      <alignment horizontal="center" vertical="center" wrapText="1"/>
      <protection/>
    </xf>
    <xf numFmtId="2" fontId="1" fillId="0" borderId="26" xfId="53" applyNumberFormat="1" applyFont="1" applyFill="1" applyBorder="1" applyAlignment="1">
      <alignment horizontal="center" vertical="center" wrapText="1"/>
      <protection/>
    </xf>
    <xf numFmtId="164" fontId="6" fillId="0" borderId="26" xfId="53" applyNumberFormat="1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/>
      <protection/>
    </xf>
    <xf numFmtId="0" fontId="1" fillId="0" borderId="26" xfId="53" applyNumberFormat="1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14" fontId="1" fillId="0" borderId="23" xfId="55" applyNumberFormat="1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/>
      <protection/>
    </xf>
    <xf numFmtId="2" fontId="1" fillId="0" borderId="23" xfId="55" applyNumberFormat="1" applyFont="1" applyFill="1" applyBorder="1" applyAlignment="1">
      <alignment horizontal="center" vertical="center" wrapText="1"/>
      <protection/>
    </xf>
    <xf numFmtId="164" fontId="6" fillId="0" borderId="23" xfId="55" applyNumberFormat="1" applyFont="1" applyFill="1" applyBorder="1" applyAlignment="1">
      <alignment horizontal="center" vertical="center" wrapText="1"/>
      <protection/>
    </xf>
    <xf numFmtId="0" fontId="17" fillId="0" borderId="23" xfId="55" applyFont="1" applyFill="1" applyBorder="1" applyAlignment="1">
      <alignment horizontal="center" vertical="center"/>
      <protection/>
    </xf>
    <xf numFmtId="0" fontId="1" fillId="0" borderId="23" xfId="55" applyNumberFormat="1" applyFont="1" applyFill="1" applyBorder="1" applyAlignment="1">
      <alignment horizontal="center" vertical="center"/>
      <protection/>
    </xf>
    <xf numFmtId="164" fontId="6" fillId="0" borderId="23" xfId="55" applyNumberFormat="1" applyFont="1" applyFill="1" applyBorder="1" applyAlignment="1">
      <alignment horizontal="center" vertical="center"/>
      <protection/>
    </xf>
    <xf numFmtId="0" fontId="1" fillId="0" borderId="24" xfId="55" applyFont="1" applyFill="1" applyBorder="1" applyAlignment="1">
      <alignment horizontal="center" vertical="center"/>
      <protection/>
    </xf>
    <xf numFmtId="0" fontId="1" fillId="0" borderId="33" xfId="53" applyFont="1" applyFill="1" applyBorder="1" applyAlignment="1">
      <alignment horizontal="center" vertical="center"/>
      <protection/>
    </xf>
    <xf numFmtId="0" fontId="1" fillId="0" borderId="34" xfId="53" applyFont="1" applyFill="1" applyBorder="1" applyAlignment="1">
      <alignment horizontal="center" vertical="center"/>
      <protection/>
    </xf>
    <xf numFmtId="0" fontId="1" fillId="0" borderId="33" xfId="53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0" borderId="26" xfId="53" applyNumberFormat="1" applyFont="1" applyFill="1" applyBorder="1" applyAlignment="1">
      <alignment horizontal="center" vertical="center" wrapText="1"/>
      <protection/>
    </xf>
    <xf numFmtId="0" fontId="1" fillId="0" borderId="30" xfId="53" applyFont="1" applyFill="1" applyBorder="1" applyAlignment="1">
      <alignment horizontal="center" vertical="center"/>
      <protection/>
    </xf>
    <xf numFmtId="0" fontId="1" fillId="0" borderId="31" xfId="53" applyFont="1" applyFill="1" applyBorder="1" applyAlignment="1">
      <alignment horizontal="center" vertical="center"/>
      <protection/>
    </xf>
    <xf numFmtId="0" fontId="1" fillId="0" borderId="30" xfId="55" applyFont="1" applyFill="1" applyBorder="1" applyAlignment="1">
      <alignment horizontal="center" vertical="center" wrapText="1"/>
      <protection/>
    </xf>
    <xf numFmtId="0" fontId="1" fillId="0" borderId="31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21" xfId="56" applyFont="1" applyFill="1" applyBorder="1" applyAlignment="1">
      <alignment horizontal="center" vertical="center"/>
      <protection/>
    </xf>
    <xf numFmtId="0" fontId="1" fillId="0" borderId="23" xfId="56" applyFont="1" applyFill="1" applyBorder="1" applyAlignment="1">
      <alignment horizontal="center" vertical="center"/>
      <protection/>
    </xf>
    <xf numFmtId="0" fontId="3" fillId="0" borderId="23" xfId="56" applyFont="1" applyFill="1" applyBorder="1" applyAlignment="1">
      <alignment horizontal="center" vertical="center"/>
      <protection/>
    </xf>
    <xf numFmtId="0" fontId="1" fillId="0" borderId="23" xfId="56" applyFont="1" applyFill="1" applyBorder="1" applyAlignment="1">
      <alignment horizontal="center" vertical="center" wrapText="1"/>
      <protection/>
    </xf>
    <xf numFmtId="14" fontId="1" fillId="0" borderId="23" xfId="56" applyNumberFormat="1" applyFont="1" applyFill="1" applyBorder="1" applyAlignment="1">
      <alignment horizontal="center" vertical="center"/>
      <protection/>
    </xf>
    <xf numFmtId="2" fontId="1" fillId="0" borderId="23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 wrapText="1"/>
      <protection/>
    </xf>
    <xf numFmtId="0" fontId="1" fillId="0" borderId="24" xfId="56" applyFont="1" applyFill="1" applyBorder="1" applyAlignment="1">
      <alignment horizontal="center" vertical="center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horizontal="center" vertical="center" wrapText="1"/>
      <protection/>
    </xf>
    <xf numFmtId="14" fontId="1" fillId="0" borderId="26" xfId="56" applyNumberFormat="1" applyFont="1" applyFill="1" applyBorder="1" applyAlignment="1">
      <alignment horizontal="center" vertical="center" wrapText="1"/>
      <protection/>
    </xf>
    <xf numFmtId="2" fontId="1" fillId="0" borderId="26" xfId="56" applyNumberFormat="1" applyFont="1" applyFill="1" applyBorder="1" applyAlignment="1">
      <alignment horizontal="center" vertical="center" wrapText="1"/>
      <protection/>
    </xf>
    <xf numFmtId="164" fontId="6" fillId="0" borderId="26" xfId="56" applyNumberFormat="1" applyFont="1" applyFill="1" applyBorder="1" applyAlignment="1">
      <alignment horizontal="center" vertical="center" wrapText="1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164" fontId="6" fillId="0" borderId="26" xfId="56" applyNumberFormat="1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11" xfId="56" applyFont="1" applyFill="1" applyBorder="1" applyAlignment="1">
      <alignment horizontal="center" vertical="center"/>
      <protection/>
    </xf>
    <xf numFmtId="14" fontId="1" fillId="0" borderId="11" xfId="56" applyNumberFormat="1" applyFont="1" applyFill="1" applyBorder="1" applyAlignment="1">
      <alignment horizontal="center" vertical="center"/>
      <protection/>
    </xf>
    <xf numFmtId="2" fontId="1" fillId="0" borderId="11" xfId="56" applyNumberFormat="1" applyFont="1" applyFill="1" applyBorder="1" applyAlignment="1">
      <alignment horizontal="center" vertical="center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6" applyNumberFormat="1" applyFont="1" applyFill="1" applyBorder="1" applyAlignment="1">
      <alignment horizontal="center" vertical="center" wrapText="1"/>
      <protection/>
    </xf>
    <xf numFmtId="0" fontId="1" fillId="0" borderId="11" xfId="56" applyNumberFormat="1" applyFont="1" applyFill="1" applyBorder="1" applyAlignment="1">
      <alignment horizontal="center" vertical="center"/>
      <protection/>
    </xf>
    <xf numFmtId="0" fontId="1" fillId="0" borderId="29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1" fillId="0" borderId="30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1" fillId="0" borderId="17" xfId="56" applyFont="1" applyFill="1" applyBorder="1" applyAlignment="1">
      <alignment horizontal="center" vertical="center" wrapText="1"/>
      <protection/>
    </xf>
    <xf numFmtId="14" fontId="1" fillId="0" borderId="17" xfId="56" applyNumberFormat="1" applyFont="1" applyFill="1" applyBorder="1" applyAlignment="1">
      <alignment horizontal="center" vertical="center"/>
      <protection/>
    </xf>
    <xf numFmtId="2" fontId="1" fillId="0" borderId="17" xfId="56" applyNumberFormat="1" applyFont="1" applyFill="1" applyBorder="1" applyAlignment="1">
      <alignment horizontal="center" vertical="center"/>
      <protection/>
    </xf>
    <xf numFmtId="164" fontId="6" fillId="0" borderId="17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 wrapText="1"/>
      <protection/>
    </xf>
    <xf numFmtId="0" fontId="1" fillId="0" borderId="31" xfId="56" applyFont="1" applyFill="1" applyBorder="1" applyAlignment="1">
      <alignment horizontal="center" vertical="center"/>
      <protection/>
    </xf>
    <xf numFmtId="14" fontId="1" fillId="0" borderId="26" xfId="56" applyNumberFormat="1" applyFont="1" applyFill="1" applyBorder="1" applyAlignment="1">
      <alignment horizontal="center" vertical="center"/>
      <protection/>
    </xf>
    <xf numFmtId="2" fontId="1" fillId="0" borderId="26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3" fillId="0" borderId="26" xfId="53" applyFont="1" applyFill="1" applyBorder="1" applyAlignment="1">
      <alignment horizontal="center" vertical="center"/>
      <protection/>
    </xf>
    <xf numFmtId="0" fontId="57" fillId="0" borderId="26" xfId="0" applyFont="1" applyFill="1" applyBorder="1" applyAlignment="1">
      <alignment horizontal="center" vertical="center"/>
    </xf>
    <xf numFmtId="0" fontId="57" fillId="0" borderId="26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26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57" fillId="0" borderId="10" xfId="54" applyNumberFormat="1" applyFont="1" applyFill="1" applyBorder="1" applyAlignment="1">
      <alignment horizontal="center" vertical="center"/>
      <protection/>
    </xf>
    <xf numFmtId="0" fontId="57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57" fillId="0" borderId="10" xfId="53" applyFont="1" applyFill="1" applyBorder="1" applyAlignment="1">
      <alignment horizontal="center" vertical="center"/>
      <protection/>
    </xf>
    <xf numFmtId="0" fontId="57" fillId="0" borderId="10" xfId="53" applyNumberFormat="1" applyFont="1" applyFill="1" applyBorder="1" applyAlignment="1">
      <alignment horizontal="center" vertical="center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57" fillId="0" borderId="32" xfId="53" applyFont="1" applyFill="1" applyBorder="1" applyAlignment="1">
      <alignment horizontal="center" vertical="center"/>
      <protection/>
    </xf>
    <xf numFmtId="0" fontId="57" fillId="0" borderId="32" xfId="53" applyNumberFormat="1" applyFont="1" applyFill="1" applyBorder="1" applyAlignment="1">
      <alignment horizontal="center" vertical="center" wrapText="1"/>
      <protection/>
    </xf>
    <xf numFmtId="0" fontId="57" fillId="0" borderId="32" xfId="53" applyNumberFormat="1" applyFont="1" applyFill="1" applyBorder="1" applyAlignment="1">
      <alignment horizontal="center" vertical="center"/>
      <protection/>
    </xf>
    <xf numFmtId="0" fontId="57" fillId="0" borderId="10" xfId="55" applyFont="1" applyFill="1" applyBorder="1" applyAlignment="1">
      <alignment horizontal="center" vertical="center"/>
      <protection/>
    </xf>
    <xf numFmtId="0" fontId="57" fillId="0" borderId="10" xfId="55" applyNumberFormat="1" applyFont="1" applyFill="1" applyBorder="1" applyAlignment="1">
      <alignment horizontal="center" vertical="center"/>
      <protection/>
    </xf>
    <xf numFmtId="0" fontId="57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56" applyFont="1" applyFill="1" applyBorder="1" applyAlignment="1">
      <alignment horizontal="center" vertical="center"/>
      <protection/>
    </xf>
    <xf numFmtId="0" fontId="57" fillId="0" borderId="10" xfId="56" applyNumberFormat="1" applyFont="1" applyFill="1" applyBorder="1" applyAlignment="1">
      <alignment horizontal="center" vertical="center"/>
      <protection/>
    </xf>
    <xf numFmtId="0" fontId="57" fillId="33" borderId="10" xfId="56" applyFont="1" applyFill="1" applyBorder="1" applyAlignment="1">
      <alignment horizontal="center" vertical="center" wrapText="1"/>
      <protection/>
    </xf>
    <xf numFmtId="0" fontId="57" fillId="0" borderId="10" xfId="56" applyFont="1" applyFill="1" applyBorder="1" applyAlignment="1">
      <alignment horizontal="center" vertical="center" wrapText="1"/>
      <protection/>
    </xf>
    <xf numFmtId="0" fontId="57" fillId="0" borderId="26" xfId="56" applyFont="1" applyFill="1" applyBorder="1" applyAlignment="1">
      <alignment horizontal="center" vertical="center" wrapText="1"/>
      <protection/>
    </xf>
    <xf numFmtId="0" fontId="57" fillId="0" borderId="10" xfId="56" applyNumberFormat="1" applyFont="1" applyFill="1" applyBorder="1" applyAlignment="1">
      <alignment horizontal="center" vertical="center" wrapText="1"/>
      <protection/>
    </xf>
    <xf numFmtId="0" fontId="57" fillId="0" borderId="26" xfId="56" applyNumberFormat="1" applyFont="1" applyFill="1" applyBorder="1" applyAlignment="1">
      <alignment horizontal="center" vertical="center"/>
      <protection/>
    </xf>
    <xf numFmtId="0" fontId="57" fillId="0" borderId="26" xfId="56" applyFont="1" applyFill="1" applyBorder="1" applyAlignment="1">
      <alignment horizontal="center" vertical="center"/>
      <protection/>
    </xf>
    <xf numFmtId="0" fontId="57" fillId="0" borderId="11" xfId="56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58" applyFont="1" applyFill="1" applyBorder="1" applyAlignment="1">
      <alignment horizontal="center" vertical="center"/>
      <protection/>
    </xf>
    <xf numFmtId="164" fontId="3" fillId="0" borderId="0" xfId="53" applyNumberFormat="1" applyFont="1" applyFill="1" applyBorder="1" applyAlignment="1">
      <alignment horizontal="center" vertical="center"/>
      <protection/>
    </xf>
    <xf numFmtId="164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57" fillId="0" borderId="17" xfId="53" applyFont="1" applyFill="1" applyBorder="1" applyAlignment="1">
      <alignment horizontal="center" vertical="center"/>
      <protection/>
    </xf>
    <xf numFmtId="0" fontId="57" fillId="33" borderId="10" xfId="53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57" fillId="0" borderId="26" xfId="53" applyFont="1" applyFill="1" applyBorder="1" applyAlignment="1">
      <alignment horizontal="center" vertical="center"/>
      <protection/>
    </xf>
    <xf numFmtId="0" fontId="10" fillId="0" borderId="23" xfId="58" applyNumberFormat="1" applyFont="1" applyFill="1" applyBorder="1" applyAlignment="1">
      <alignment horizontal="center" vertical="center"/>
      <protection/>
    </xf>
    <xf numFmtId="0" fontId="1" fillId="0" borderId="25" xfId="58" applyFont="1" applyFill="1" applyBorder="1" applyAlignment="1">
      <alignment horizontal="center" vertical="center" wrapText="1"/>
      <protection/>
    </xf>
    <xf numFmtId="0" fontId="1" fillId="0" borderId="26" xfId="58" applyFont="1" applyFill="1" applyBorder="1" applyAlignment="1">
      <alignment horizontal="center" vertical="center" wrapText="1"/>
      <protection/>
    </xf>
    <xf numFmtId="0" fontId="1" fillId="0" borderId="26" xfId="58" applyFont="1" applyFill="1" applyBorder="1" applyAlignment="1">
      <alignment horizontal="center" vertical="center"/>
      <protection/>
    </xf>
    <xf numFmtId="14" fontId="1" fillId="0" borderId="26" xfId="58" applyNumberFormat="1" applyFont="1" applyFill="1" applyBorder="1" applyAlignment="1">
      <alignment horizontal="center" vertical="center" wrapText="1"/>
      <protection/>
    </xf>
    <xf numFmtId="2" fontId="1" fillId="0" borderId="26" xfId="58" applyNumberFormat="1" applyFont="1" applyFill="1" applyBorder="1" applyAlignment="1">
      <alignment horizontal="center" vertical="center" wrapText="1"/>
      <protection/>
    </xf>
    <xf numFmtId="164" fontId="6" fillId="0" borderId="26" xfId="58" applyNumberFormat="1" applyFont="1" applyFill="1" applyBorder="1" applyAlignment="1">
      <alignment horizontal="center" vertical="center" wrapText="1"/>
      <protection/>
    </xf>
    <xf numFmtId="0" fontId="10" fillId="0" borderId="26" xfId="58" applyFont="1" applyFill="1" applyBorder="1" applyAlignment="1">
      <alignment horizontal="center" vertical="center" wrapText="1"/>
      <protection/>
    </xf>
    <xf numFmtId="0" fontId="10" fillId="0" borderId="26" xfId="58" applyNumberFormat="1" applyFont="1" applyFill="1" applyBorder="1" applyAlignment="1">
      <alignment horizontal="center" vertical="center"/>
      <protection/>
    </xf>
    <xf numFmtId="164" fontId="6" fillId="0" borderId="26" xfId="58" applyNumberFormat="1" applyFont="1" applyFill="1" applyBorder="1" applyAlignment="1">
      <alignment horizontal="center" vertical="center"/>
      <protection/>
    </xf>
    <xf numFmtId="0" fontId="1" fillId="0" borderId="26" xfId="58" applyNumberFormat="1" applyFont="1" applyFill="1" applyBorder="1" applyAlignment="1">
      <alignment horizontal="center" vertical="center" wrapText="1"/>
      <protection/>
    </xf>
    <xf numFmtId="0" fontId="1" fillId="0" borderId="27" xfId="58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0" fillId="0" borderId="23" xfId="58" applyFont="1" applyFill="1" applyBorder="1" applyAlignment="1">
      <alignment horizontal="center" vertical="center"/>
      <protection/>
    </xf>
    <xf numFmtId="0" fontId="1" fillId="0" borderId="25" xfId="58" applyFont="1" applyFill="1" applyBorder="1" applyAlignment="1">
      <alignment horizontal="center" vertical="center"/>
      <protection/>
    </xf>
    <xf numFmtId="14" fontId="1" fillId="0" borderId="26" xfId="58" applyNumberFormat="1" applyFont="1" applyFill="1" applyBorder="1" applyAlignment="1">
      <alignment horizontal="center" vertical="center"/>
      <protection/>
    </xf>
    <xf numFmtId="2" fontId="1" fillId="0" borderId="26" xfId="58" applyNumberFormat="1" applyFont="1" applyFill="1" applyBorder="1" applyAlignment="1">
      <alignment horizontal="center" vertical="center"/>
      <protection/>
    </xf>
    <xf numFmtId="0" fontId="10" fillId="0" borderId="26" xfId="58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 wrapText="1"/>
      <protection/>
    </xf>
    <xf numFmtId="14" fontId="1" fillId="0" borderId="11" xfId="56" applyNumberFormat="1" applyFont="1" applyFill="1" applyBorder="1" applyAlignment="1">
      <alignment horizontal="center" vertical="center" wrapText="1"/>
      <protection/>
    </xf>
    <xf numFmtId="2" fontId="1" fillId="0" borderId="11" xfId="56" applyNumberFormat="1" applyFont="1" applyFill="1" applyBorder="1" applyAlignment="1">
      <alignment horizontal="center" vertical="center" wrapText="1"/>
      <protection/>
    </xf>
    <xf numFmtId="164" fontId="6" fillId="0" borderId="11" xfId="56" applyNumberFormat="1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2" fontId="4" fillId="0" borderId="17" xfId="54" applyNumberFormat="1" applyFont="1" applyFill="1" applyBorder="1" applyAlignment="1">
      <alignment horizontal="center" vertical="center" wrapText="1"/>
      <protection/>
    </xf>
    <xf numFmtId="164" fontId="7" fillId="0" borderId="17" xfId="54" applyNumberFormat="1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/>
      <protection/>
    </xf>
    <xf numFmtId="164" fontId="7" fillId="0" borderId="17" xfId="54" applyNumberFormat="1" applyFont="1" applyFill="1" applyBorder="1" applyAlignment="1">
      <alignment horizontal="center" vertical="center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1" fillId="0" borderId="25" xfId="56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5" fillId="0" borderId="23" xfId="54" applyNumberFormat="1" applyFont="1" applyFill="1" applyBorder="1" applyAlignment="1">
      <alignment horizontal="center" vertical="center"/>
      <protection/>
    </xf>
    <xf numFmtId="164" fontId="8" fillId="0" borderId="23" xfId="54" applyNumberFormat="1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0" fontId="5" fillId="0" borderId="17" xfId="54" applyNumberFormat="1" applyFont="1" applyFill="1" applyBorder="1" applyAlignment="1">
      <alignment horizontal="center" vertical="center"/>
      <protection/>
    </xf>
    <xf numFmtId="164" fontId="8" fillId="0" borderId="17" xfId="54" applyNumberFormat="1" applyFont="1" applyFill="1" applyBorder="1" applyAlignment="1">
      <alignment horizontal="center" vertical="center"/>
      <protection/>
    </xf>
    <xf numFmtId="0" fontId="3" fillId="0" borderId="26" xfId="58" applyFont="1" applyFill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164" fontId="4" fillId="0" borderId="0" xfId="58" applyNumberFormat="1" applyFont="1" applyFill="1" applyBorder="1" applyAlignment="1">
      <alignment horizontal="center" vertical="center"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164" fontId="3" fillId="0" borderId="0" xfId="54" applyNumberFormat="1" applyFont="1" applyFill="1" applyBorder="1" applyAlignment="1">
      <alignment horizontal="center" vertical="center"/>
      <protection/>
    </xf>
    <xf numFmtId="164" fontId="4" fillId="0" borderId="0" xfId="54" applyNumberFormat="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 wrapText="1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2" fontId="4" fillId="0" borderId="37" xfId="54" applyNumberFormat="1" applyFont="1" applyFill="1" applyBorder="1" applyAlignment="1">
      <alignment horizontal="center" vertical="center" wrapText="1"/>
      <protection/>
    </xf>
    <xf numFmtId="164" fontId="7" fillId="0" borderId="37" xfId="54" applyNumberFormat="1" applyFont="1" applyFill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2" fontId="4" fillId="0" borderId="23" xfId="55" applyNumberFormat="1" applyFont="1" applyFill="1" applyBorder="1" applyAlignment="1">
      <alignment horizontal="center" vertical="center" wrapText="1"/>
      <protection/>
    </xf>
    <xf numFmtId="2" fontId="4" fillId="0" borderId="11" xfId="55" applyNumberFormat="1" applyFont="1" applyFill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center" vertical="center" wrapText="1"/>
      <protection/>
    </xf>
    <xf numFmtId="164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3" fillId="0" borderId="39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vertical="center" wrapText="1"/>
      <protection/>
    </xf>
    <xf numFmtId="2" fontId="4" fillId="0" borderId="37" xfId="56" applyNumberFormat="1" applyFont="1" applyFill="1" applyBorder="1" applyAlignment="1">
      <alignment horizontal="center" vertical="center" wrapText="1"/>
      <protection/>
    </xf>
    <xf numFmtId="164" fontId="7" fillId="0" borderId="37" xfId="56" applyNumberFormat="1" applyFont="1" applyFill="1" applyBorder="1" applyAlignment="1">
      <alignment horizontal="center" vertical="center" wrapText="1"/>
      <protection/>
    </xf>
    <xf numFmtId="0" fontId="4" fillId="0" borderId="38" xfId="56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2" fontId="4" fillId="0" borderId="37" xfId="53" applyNumberFormat="1" applyFont="1" applyFill="1" applyBorder="1" applyAlignment="1">
      <alignment horizontal="center" vertical="center" wrapText="1"/>
      <protection/>
    </xf>
    <xf numFmtId="164" fontId="7" fillId="0" borderId="37" xfId="53" applyNumberFormat="1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/>
      <protection/>
    </xf>
    <xf numFmtId="0" fontId="4" fillId="0" borderId="24" xfId="58" applyFont="1" applyFill="1" applyBorder="1" applyAlignment="1">
      <alignment horizontal="center" vertical="center" wrapText="1"/>
      <protection/>
    </xf>
    <xf numFmtId="0" fontId="4" fillId="0" borderId="29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2" fontId="4" fillId="0" borderId="23" xfId="58" applyNumberFormat="1" applyFont="1" applyFill="1" applyBorder="1" applyAlignment="1">
      <alignment horizontal="center" vertical="center" wrapText="1"/>
      <protection/>
    </xf>
    <xf numFmtId="2" fontId="4" fillId="0" borderId="11" xfId="58" applyNumberFormat="1" applyFont="1" applyFill="1" applyBorder="1" applyAlignment="1">
      <alignment horizontal="center" vertical="center" wrapText="1"/>
      <protection/>
    </xf>
    <xf numFmtId="164" fontId="7" fillId="0" borderId="23" xfId="58" applyNumberFormat="1" applyFont="1" applyFill="1" applyBorder="1" applyAlignment="1">
      <alignment horizontal="center" vertical="center" wrapText="1"/>
      <protection/>
    </xf>
    <xf numFmtId="164" fontId="7" fillId="0" borderId="11" xfId="58" applyNumberFormat="1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28" xfId="54" applyFont="1" applyFill="1" applyBorder="1" applyAlignment="1">
      <alignment horizontal="center" vertical="center"/>
      <protection/>
    </xf>
    <xf numFmtId="14" fontId="1" fillId="0" borderId="11" xfId="54" applyNumberFormat="1" applyFont="1" applyFill="1" applyBorder="1" applyAlignment="1">
      <alignment horizontal="center" vertical="center"/>
      <protection/>
    </xf>
    <xf numFmtId="2" fontId="1" fillId="0" borderId="11" xfId="54" applyNumberFormat="1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4" fillId="0" borderId="43" xfId="54" applyFont="1" applyFill="1" applyBorder="1" applyAlignment="1">
      <alignment horizontal="center" vertical="center" wrapText="1"/>
      <protection/>
    </xf>
    <xf numFmtId="0" fontId="4" fillId="0" borderId="44" xfId="54" applyFont="1" applyFill="1" applyBorder="1" applyAlignment="1">
      <alignment horizontal="center" vertical="center" wrapText="1"/>
      <protection/>
    </xf>
    <xf numFmtId="2" fontId="4" fillId="0" borderId="44" xfId="54" applyNumberFormat="1" applyFont="1" applyFill="1" applyBorder="1" applyAlignment="1">
      <alignment horizontal="center" vertical="center" wrapText="1"/>
      <protection/>
    </xf>
    <xf numFmtId="164" fontId="7" fillId="0" borderId="44" xfId="54" applyNumberFormat="1" applyFont="1" applyFill="1" applyBorder="1" applyAlignment="1">
      <alignment horizontal="center" vertical="center" wrapText="1"/>
      <protection/>
    </xf>
    <xf numFmtId="0" fontId="3" fillId="0" borderId="45" xfId="54" applyFont="1" applyFill="1" applyBorder="1" applyAlignment="1">
      <alignment horizontal="center" vertical="center"/>
      <protection/>
    </xf>
    <xf numFmtId="0" fontId="4" fillId="0" borderId="46" xfId="54" applyFont="1" applyFill="1" applyBorder="1" applyAlignment="1">
      <alignment horizontal="center" vertical="center" wrapText="1"/>
      <protection/>
    </xf>
    <xf numFmtId="0" fontId="4" fillId="0" borderId="47" xfId="54" applyFont="1" applyFill="1" applyBorder="1" applyAlignment="1">
      <alignment horizontal="center" vertical="center" wrapText="1"/>
      <protection/>
    </xf>
    <xf numFmtId="0" fontId="4" fillId="0" borderId="48" xfId="54" applyFont="1" applyFill="1" applyBorder="1" applyAlignment="1">
      <alignment horizontal="center" vertical="center" wrapText="1"/>
      <protection/>
    </xf>
    <xf numFmtId="0" fontId="3" fillId="0" borderId="49" xfId="54" applyFont="1" applyFill="1" applyBorder="1" applyAlignment="1">
      <alignment horizontal="center" vertical="center"/>
      <protection/>
    </xf>
    <xf numFmtId="0" fontId="3" fillId="0" borderId="50" xfId="54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 день 1 помост (2)" xfId="54"/>
    <cellStyle name="Обычный_1 поток 3 день 2, 3, 4 помост" xfId="55"/>
    <cellStyle name="Обычный_2 день 1 помост" xfId="56"/>
    <cellStyle name="Обычный_3 день 6 помост" xfId="57"/>
    <cellStyle name="Обычный_3 день 6 помост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0"/>
  <sheetViews>
    <sheetView zoomScalePageLayoutView="0" workbookViewId="0" topLeftCell="A1">
      <selection activeCell="H97" sqref="H97"/>
    </sheetView>
  </sheetViews>
  <sheetFormatPr defaultColWidth="9.00390625" defaultRowHeight="12.75"/>
  <cols>
    <col min="1" max="1" width="4.875" style="7" customWidth="1"/>
    <col min="2" max="2" width="6.00390625" style="7" customWidth="1"/>
    <col min="3" max="3" width="5.00390625" style="7" bestFit="1" customWidth="1"/>
    <col min="4" max="4" width="19.375" style="7" bestFit="1" customWidth="1"/>
    <col min="5" max="5" width="26.25390625" style="7" customWidth="1"/>
    <col min="6" max="6" width="8.00390625" style="7" bestFit="1" customWidth="1"/>
    <col min="7" max="7" width="13.25390625" style="7" bestFit="1" customWidth="1"/>
    <col min="8" max="8" width="13.625" style="7" customWidth="1"/>
    <col min="9" max="9" width="6.625" style="8" bestFit="1" customWidth="1"/>
    <col min="10" max="10" width="6.625" style="16" bestFit="1" customWidth="1"/>
    <col min="11" max="11" width="5.625" style="7" bestFit="1" customWidth="1"/>
    <col min="12" max="14" width="6.00390625" style="26" bestFit="1" customWidth="1"/>
    <col min="15" max="15" width="6.625" style="42" bestFit="1" customWidth="1"/>
    <col min="16" max="16" width="8.625" style="16" hidden="1" customWidth="1"/>
    <col min="17" max="19" width="6.00390625" style="7" bestFit="1" customWidth="1"/>
    <col min="20" max="20" width="4.00390625" style="7" bestFit="1" customWidth="1"/>
    <col min="21" max="21" width="6.625" style="42" bestFit="1" customWidth="1"/>
    <col min="22" max="22" width="7.625" style="16" hidden="1" customWidth="1"/>
    <col min="23" max="23" width="7.375" style="42" hidden="1" customWidth="1"/>
    <col min="24" max="24" width="8.625" style="16" hidden="1" customWidth="1"/>
    <col min="25" max="25" width="6.00390625" style="7" bestFit="1" customWidth="1"/>
    <col min="26" max="26" width="6.00390625" style="26" bestFit="1" customWidth="1"/>
    <col min="27" max="28" width="6.00390625" style="7" bestFit="1" customWidth="1"/>
    <col min="29" max="29" width="6.625" style="42" bestFit="1" customWidth="1"/>
    <col min="30" max="30" width="8.625" style="16" hidden="1" customWidth="1"/>
    <col min="31" max="31" width="6.125" style="42" bestFit="1" customWidth="1"/>
    <col min="32" max="32" width="8.625" style="16" bestFit="1" customWidth="1"/>
    <col min="33" max="33" width="11.375" style="7" customWidth="1"/>
    <col min="34" max="16384" width="9.125" style="7" customWidth="1"/>
  </cols>
  <sheetData>
    <row r="1" spans="4:31" ht="20.25">
      <c r="D1" s="4"/>
      <c r="E1" s="4" t="s">
        <v>50</v>
      </c>
      <c r="F1" s="4"/>
      <c r="G1" s="6"/>
      <c r="I1" s="5"/>
      <c r="J1" s="15"/>
      <c r="K1" s="4"/>
      <c r="L1" s="24"/>
      <c r="M1" s="24"/>
      <c r="N1" s="24"/>
      <c r="O1" s="4"/>
      <c r="P1" s="25"/>
      <c r="Q1" s="4"/>
      <c r="R1" s="4"/>
      <c r="S1" s="4"/>
      <c r="T1" s="4"/>
      <c r="U1" s="12"/>
      <c r="W1" s="7"/>
      <c r="AC1" s="7"/>
      <c r="AE1" s="7"/>
    </row>
    <row r="2" spans="4:32" s="13" customFormat="1" ht="12" thickBot="1">
      <c r="D2" s="10"/>
      <c r="E2" s="10"/>
      <c r="F2" s="10"/>
      <c r="G2" s="10"/>
      <c r="H2" s="10"/>
      <c r="I2" s="11"/>
      <c r="J2" s="17"/>
      <c r="K2" s="10"/>
      <c r="L2" s="27"/>
      <c r="M2" s="27"/>
      <c r="N2" s="27"/>
      <c r="O2" s="10"/>
      <c r="P2" s="17"/>
      <c r="Q2" s="10"/>
      <c r="R2" s="10"/>
      <c r="S2" s="10"/>
      <c r="T2" s="10"/>
      <c r="U2" s="14"/>
      <c r="V2" s="18"/>
      <c r="X2" s="18"/>
      <c r="Z2" s="28"/>
      <c r="AD2" s="18"/>
      <c r="AF2" s="18"/>
    </row>
    <row r="3" spans="1:33" ht="12.75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26</v>
      </c>
      <c r="L3" s="651"/>
      <c r="M3" s="651"/>
      <c r="N3" s="651"/>
      <c r="O3" s="651"/>
      <c r="P3" s="651"/>
      <c r="Q3" s="651" t="s">
        <v>5</v>
      </c>
      <c r="R3" s="651"/>
      <c r="S3" s="651"/>
      <c r="T3" s="651"/>
      <c r="U3" s="651"/>
      <c r="V3" s="651"/>
      <c r="W3" s="651" t="s">
        <v>27</v>
      </c>
      <c r="X3" s="651"/>
      <c r="Y3" s="651" t="s">
        <v>28</v>
      </c>
      <c r="Z3" s="651"/>
      <c r="AA3" s="651"/>
      <c r="AB3" s="651"/>
      <c r="AC3" s="651"/>
      <c r="AD3" s="651"/>
      <c r="AE3" s="651" t="s">
        <v>12</v>
      </c>
      <c r="AF3" s="651"/>
      <c r="AG3" s="652" t="s">
        <v>9</v>
      </c>
    </row>
    <row r="4" spans="1:33" s="9" customFormat="1" ht="10.5" customHeight="1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29">
        <v>2</v>
      </c>
      <c r="M4" s="29">
        <v>3</v>
      </c>
      <c r="N4" s="29">
        <v>4</v>
      </c>
      <c r="O4" s="19" t="s">
        <v>6</v>
      </c>
      <c r="P4" s="20" t="s">
        <v>0</v>
      </c>
      <c r="Q4" s="19">
        <v>1</v>
      </c>
      <c r="R4" s="19">
        <v>2</v>
      </c>
      <c r="S4" s="19">
        <v>3</v>
      </c>
      <c r="T4" s="19">
        <v>4</v>
      </c>
      <c r="U4" s="19" t="s">
        <v>6</v>
      </c>
      <c r="V4" s="20" t="s">
        <v>0</v>
      </c>
      <c r="W4" s="19" t="s">
        <v>29</v>
      </c>
      <c r="X4" s="20" t="s">
        <v>0</v>
      </c>
      <c r="Y4" s="19">
        <v>1</v>
      </c>
      <c r="Z4" s="29">
        <v>2</v>
      </c>
      <c r="AA4" s="19">
        <v>3</v>
      </c>
      <c r="AB4" s="19">
        <v>4</v>
      </c>
      <c r="AC4" s="19" t="s">
        <v>6</v>
      </c>
      <c r="AD4" s="20" t="s">
        <v>0</v>
      </c>
      <c r="AE4" s="19" t="s">
        <v>30</v>
      </c>
      <c r="AF4" s="20" t="s">
        <v>0</v>
      </c>
      <c r="AG4" s="653"/>
    </row>
    <row r="5" spans="1:33" ht="12.75">
      <c r="A5" s="99"/>
      <c r="B5" s="101"/>
      <c r="C5" s="101"/>
      <c r="D5" s="129" t="s">
        <v>68</v>
      </c>
      <c r="E5" s="111" t="s">
        <v>65</v>
      </c>
      <c r="F5" s="101"/>
      <c r="G5" s="103"/>
      <c r="H5" s="130"/>
      <c r="I5" s="104"/>
      <c r="J5" s="105"/>
      <c r="K5" s="102"/>
      <c r="L5" s="102"/>
      <c r="M5" s="101"/>
      <c r="N5" s="106"/>
      <c r="O5" s="102"/>
      <c r="P5" s="107"/>
      <c r="Q5" s="102"/>
      <c r="R5" s="131"/>
      <c r="S5" s="131"/>
      <c r="T5" s="102"/>
      <c r="U5" s="102"/>
      <c r="V5" s="107"/>
      <c r="W5" s="102"/>
      <c r="X5" s="107"/>
      <c r="Y5" s="102"/>
      <c r="Z5" s="106"/>
      <c r="AA5" s="102"/>
      <c r="AB5" s="102"/>
      <c r="AC5" s="102"/>
      <c r="AD5" s="107"/>
      <c r="AE5" s="102"/>
      <c r="AF5" s="107"/>
      <c r="AG5" s="109"/>
    </row>
    <row r="6" spans="1:33" ht="12.75">
      <c r="A6" s="97">
        <v>12</v>
      </c>
      <c r="B6" s="30">
        <v>1</v>
      </c>
      <c r="C6" s="30">
        <v>75</v>
      </c>
      <c r="D6" s="30" t="s">
        <v>15</v>
      </c>
      <c r="E6" s="3" t="s">
        <v>18</v>
      </c>
      <c r="F6" s="30" t="s">
        <v>16</v>
      </c>
      <c r="G6" s="31">
        <v>33944</v>
      </c>
      <c r="H6" s="38" t="s">
        <v>23</v>
      </c>
      <c r="I6" s="33">
        <v>72.55</v>
      </c>
      <c r="J6" s="34">
        <v>0.7461</v>
      </c>
      <c r="K6" s="3">
        <v>35</v>
      </c>
      <c r="L6" s="3">
        <v>55</v>
      </c>
      <c r="M6" s="30">
        <v>60</v>
      </c>
      <c r="N6" s="35"/>
      <c r="O6" s="3">
        <v>60</v>
      </c>
      <c r="P6" s="21">
        <f>O6*J6</f>
        <v>44.766</v>
      </c>
      <c r="Q6" s="3"/>
      <c r="R6" s="36"/>
      <c r="S6" s="36"/>
      <c r="T6" s="3"/>
      <c r="U6" s="3"/>
      <c r="V6" s="21">
        <f>U6*J6</f>
        <v>0</v>
      </c>
      <c r="W6" s="3">
        <f>U6+O6</f>
        <v>60</v>
      </c>
      <c r="X6" s="21">
        <f>W6*J6</f>
        <v>44.766</v>
      </c>
      <c r="Y6" s="3"/>
      <c r="Z6" s="35"/>
      <c r="AA6" s="3"/>
      <c r="AB6" s="3"/>
      <c r="AC6" s="3"/>
      <c r="AD6" s="21">
        <f>AC6*J6</f>
        <v>0</v>
      </c>
      <c r="AE6" s="41">
        <f>AC6+W6</f>
        <v>60</v>
      </c>
      <c r="AF6" s="21">
        <f>AE6*J6</f>
        <v>44.766</v>
      </c>
      <c r="AG6" s="23"/>
    </row>
    <row r="7" spans="1:33" ht="12.75" customHeight="1" thickBot="1">
      <c r="A7" s="160">
        <v>12</v>
      </c>
      <c r="B7" s="161">
        <v>1</v>
      </c>
      <c r="C7" s="161" t="s">
        <v>32</v>
      </c>
      <c r="D7" s="161" t="s">
        <v>34</v>
      </c>
      <c r="E7" s="133" t="s">
        <v>18</v>
      </c>
      <c r="F7" s="161" t="s">
        <v>16</v>
      </c>
      <c r="G7" s="162">
        <v>35223</v>
      </c>
      <c r="H7" s="163" t="s">
        <v>24</v>
      </c>
      <c r="I7" s="164">
        <v>97.15</v>
      </c>
      <c r="J7" s="165">
        <v>0.632</v>
      </c>
      <c r="K7" s="133">
        <v>25</v>
      </c>
      <c r="L7" s="133">
        <v>30</v>
      </c>
      <c r="M7" s="161">
        <v>35</v>
      </c>
      <c r="N7" s="137"/>
      <c r="O7" s="133">
        <v>35</v>
      </c>
      <c r="P7" s="136">
        <f>O7*J7</f>
        <v>22.12</v>
      </c>
      <c r="Q7" s="133"/>
      <c r="R7" s="138"/>
      <c r="S7" s="166"/>
      <c r="T7" s="133"/>
      <c r="U7" s="133"/>
      <c r="V7" s="136">
        <f>U7*J7</f>
        <v>0</v>
      </c>
      <c r="W7" s="133">
        <f>U7+O7</f>
        <v>35</v>
      </c>
      <c r="X7" s="136">
        <f>W7*J7</f>
        <v>22.12</v>
      </c>
      <c r="Y7" s="133"/>
      <c r="Z7" s="137"/>
      <c r="AA7" s="133"/>
      <c r="AB7" s="133"/>
      <c r="AC7" s="133"/>
      <c r="AD7" s="136">
        <f>AC7*J7</f>
        <v>0</v>
      </c>
      <c r="AE7" s="139">
        <f>AC7+W7</f>
        <v>35</v>
      </c>
      <c r="AF7" s="136">
        <f>AE7*J7</f>
        <v>22.12</v>
      </c>
      <c r="AG7" s="140"/>
    </row>
    <row r="8" spans="1:33" ht="12.75" customHeight="1">
      <c r="A8" s="145"/>
      <c r="B8" s="146"/>
      <c r="C8" s="146"/>
      <c r="D8" s="146"/>
      <c r="E8" s="147" t="s">
        <v>66</v>
      </c>
      <c r="F8" s="146"/>
      <c r="G8" s="148"/>
      <c r="H8" s="149"/>
      <c r="I8" s="150"/>
      <c r="J8" s="151"/>
      <c r="K8" s="45"/>
      <c r="L8" s="45"/>
      <c r="M8" s="146"/>
      <c r="N8" s="152"/>
      <c r="O8" s="45"/>
      <c r="P8" s="153"/>
      <c r="Q8" s="45"/>
      <c r="R8" s="154"/>
      <c r="S8" s="155"/>
      <c r="T8" s="45"/>
      <c r="U8" s="45"/>
      <c r="V8" s="153"/>
      <c r="W8" s="45"/>
      <c r="X8" s="153"/>
      <c r="Y8" s="45"/>
      <c r="Z8" s="152"/>
      <c r="AA8" s="45"/>
      <c r="AB8" s="45"/>
      <c r="AC8" s="45"/>
      <c r="AD8" s="153"/>
      <c r="AE8" s="147"/>
      <c r="AF8" s="153"/>
      <c r="AG8" s="156"/>
    </row>
    <row r="9" spans="1:33" ht="12.75">
      <c r="A9" s="97">
        <v>12</v>
      </c>
      <c r="B9" s="30">
        <v>1</v>
      </c>
      <c r="C9" s="30">
        <v>75</v>
      </c>
      <c r="D9" s="30" t="s">
        <v>15</v>
      </c>
      <c r="E9" s="3" t="s">
        <v>18</v>
      </c>
      <c r="F9" s="30" t="s">
        <v>16</v>
      </c>
      <c r="G9" s="31">
        <v>33944</v>
      </c>
      <c r="H9" s="38" t="s">
        <v>23</v>
      </c>
      <c r="I9" s="33">
        <v>72.55</v>
      </c>
      <c r="J9" s="34">
        <v>0.7461</v>
      </c>
      <c r="K9" s="3"/>
      <c r="L9" s="3"/>
      <c r="M9" s="30"/>
      <c r="N9" s="35"/>
      <c r="O9" s="3"/>
      <c r="P9" s="21">
        <f>O9*J9</f>
        <v>0</v>
      </c>
      <c r="Q9" s="3"/>
      <c r="R9" s="36"/>
      <c r="S9" s="36"/>
      <c r="T9" s="3"/>
      <c r="U9" s="3"/>
      <c r="V9" s="21">
        <f>U9*J9</f>
        <v>0</v>
      </c>
      <c r="W9" s="3">
        <f>U9+O9</f>
        <v>0</v>
      </c>
      <c r="X9" s="21">
        <f>W9*J9</f>
        <v>0</v>
      </c>
      <c r="Y9" s="3">
        <v>65</v>
      </c>
      <c r="Z9" s="35">
        <v>75</v>
      </c>
      <c r="AA9" s="3">
        <v>90</v>
      </c>
      <c r="AB9" s="3">
        <v>92.5</v>
      </c>
      <c r="AC9" s="3">
        <v>90</v>
      </c>
      <c r="AD9" s="21">
        <f>AC9*J9</f>
        <v>67.149</v>
      </c>
      <c r="AE9" s="41">
        <f>AC9+W9</f>
        <v>90</v>
      </c>
      <c r="AF9" s="21">
        <f>AE9*J9</f>
        <v>67.149</v>
      </c>
      <c r="AG9" s="23"/>
    </row>
    <row r="10" spans="1:33" ht="12.75" customHeight="1">
      <c r="A10" s="97">
        <v>12</v>
      </c>
      <c r="B10" s="30">
        <v>1</v>
      </c>
      <c r="C10" s="30" t="s">
        <v>32</v>
      </c>
      <c r="D10" s="30" t="s">
        <v>34</v>
      </c>
      <c r="E10" s="3" t="s">
        <v>18</v>
      </c>
      <c r="F10" s="30" t="s">
        <v>16</v>
      </c>
      <c r="G10" s="31">
        <v>35223</v>
      </c>
      <c r="H10" s="38" t="s">
        <v>24</v>
      </c>
      <c r="I10" s="33">
        <v>97.15</v>
      </c>
      <c r="J10" s="34">
        <v>0.632</v>
      </c>
      <c r="K10" s="3"/>
      <c r="L10" s="3"/>
      <c r="M10" s="30"/>
      <c r="N10" s="35"/>
      <c r="O10" s="3"/>
      <c r="P10" s="21">
        <f>O10*J10</f>
        <v>0</v>
      </c>
      <c r="Q10" s="3"/>
      <c r="R10" s="46"/>
      <c r="S10" s="36"/>
      <c r="T10" s="3"/>
      <c r="U10" s="3"/>
      <c r="V10" s="21">
        <f>U10*J10</f>
        <v>0</v>
      </c>
      <c r="W10" s="3">
        <f>U10+O10</f>
        <v>0</v>
      </c>
      <c r="X10" s="21">
        <f>W10*J10</f>
        <v>0</v>
      </c>
      <c r="Y10" s="3">
        <v>50</v>
      </c>
      <c r="Z10" s="35">
        <v>60</v>
      </c>
      <c r="AA10" s="3">
        <v>65</v>
      </c>
      <c r="AB10" s="3">
        <v>70</v>
      </c>
      <c r="AC10" s="3">
        <v>65</v>
      </c>
      <c r="AD10" s="21">
        <f>AC10*J10</f>
        <v>41.08</v>
      </c>
      <c r="AE10" s="41">
        <f>AC10+W10</f>
        <v>65</v>
      </c>
      <c r="AF10" s="21">
        <f>AE10*J10</f>
        <v>41.08</v>
      </c>
      <c r="AG10" s="23"/>
    </row>
    <row r="11" spans="1:76" s="40" customFormat="1" ht="13.5" thickBot="1">
      <c r="A11" s="141">
        <v>12</v>
      </c>
      <c r="B11" s="47">
        <v>1</v>
      </c>
      <c r="C11" s="47" t="s">
        <v>32</v>
      </c>
      <c r="D11" s="47" t="s">
        <v>63</v>
      </c>
      <c r="E11" s="40" t="s">
        <v>18</v>
      </c>
      <c r="F11" s="47" t="s">
        <v>16</v>
      </c>
      <c r="G11" s="142">
        <v>29087</v>
      </c>
      <c r="H11" s="54" t="s">
        <v>17</v>
      </c>
      <c r="I11" s="48">
        <v>101.05</v>
      </c>
      <c r="J11" s="49">
        <v>0.5953</v>
      </c>
      <c r="M11" s="47"/>
      <c r="N11" s="50"/>
      <c r="P11" s="51">
        <f>O11*J11</f>
        <v>0</v>
      </c>
      <c r="Q11" s="52"/>
      <c r="R11" s="53"/>
      <c r="S11" s="53"/>
      <c r="V11" s="51">
        <f>U11*J11</f>
        <v>0</v>
      </c>
      <c r="W11" s="40">
        <f>U11+O11</f>
        <v>0</v>
      </c>
      <c r="X11" s="51">
        <f>W11*J11</f>
        <v>0</v>
      </c>
      <c r="Y11" s="40">
        <v>70</v>
      </c>
      <c r="Z11" s="50">
        <v>80</v>
      </c>
      <c r="AA11" s="53">
        <v>85</v>
      </c>
      <c r="AB11" s="40">
        <v>90</v>
      </c>
      <c r="AC11" s="40">
        <v>85</v>
      </c>
      <c r="AD11" s="51">
        <f>AC11*J11</f>
        <v>50.600500000000004</v>
      </c>
      <c r="AE11" s="57">
        <f>AC11+W11</f>
        <v>85</v>
      </c>
      <c r="AF11" s="51">
        <f>AE11*J11</f>
        <v>50.600500000000004</v>
      </c>
      <c r="AG11" s="143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39"/>
    </row>
    <row r="12" spans="1:33" ht="12.75">
      <c r="A12" s="99"/>
      <c r="B12" s="101"/>
      <c r="C12" s="101"/>
      <c r="D12" s="101"/>
      <c r="E12" s="111" t="s">
        <v>67</v>
      </c>
      <c r="F12" s="101"/>
      <c r="G12" s="103"/>
      <c r="H12" s="167"/>
      <c r="I12" s="104"/>
      <c r="J12" s="105"/>
      <c r="K12" s="102"/>
      <c r="L12" s="102"/>
      <c r="M12" s="101"/>
      <c r="N12" s="106"/>
      <c r="O12" s="102"/>
      <c r="P12" s="107"/>
      <c r="Q12" s="168"/>
      <c r="R12" s="131"/>
      <c r="S12" s="131"/>
      <c r="T12" s="102"/>
      <c r="U12" s="102"/>
      <c r="V12" s="107"/>
      <c r="W12" s="102"/>
      <c r="X12" s="107"/>
      <c r="Y12" s="102"/>
      <c r="Z12" s="106"/>
      <c r="AA12" s="131"/>
      <c r="AB12" s="102"/>
      <c r="AC12" s="102"/>
      <c r="AD12" s="107"/>
      <c r="AE12" s="111"/>
      <c r="AF12" s="107"/>
      <c r="AG12" s="109"/>
    </row>
    <row r="13" spans="1:33" ht="12.75">
      <c r="A13" s="97">
        <v>12</v>
      </c>
      <c r="B13" s="30">
        <v>1</v>
      </c>
      <c r="C13" s="30">
        <v>75</v>
      </c>
      <c r="D13" s="30" t="s">
        <v>15</v>
      </c>
      <c r="E13" s="3" t="s">
        <v>18</v>
      </c>
      <c r="F13" s="30" t="s">
        <v>16</v>
      </c>
      <c r="G13" s="31">
        <v>33944</v>
      </c>
      <c r="H13" s="38" t="s">
        <v>23</v>
      </c>
      <c r="I13" s="33">
        <v>72.55</v>
      </c>
      <c r="J13" s="34">
        <v>0.7461</v>
      </c>
      <c r="K13" s="3">
        <v>35</v>
      </c>
      <c r="L13" s="3">
        <v>55</v>
      </c>
      <c r="M13" s="30">
        <v>60</v>
      </c>
      <c r="N13" s="35"/>
      <c r="O13" s="3">
        <v>60</v>
      </c>
      <c r="P13" s="21">
        <f>O13*J13</f>
        <v>44.766</v>
      </c>
      <c r="Q13" s="3">
        <v>40</v>
      </c>
      <c r="R13" s="36">
        <v>50</v>
      </c>
      <c r="S13" s="36">
        <v>52.5</v>
      </c>
      <c r="T13" s="3">
        <v>55</v>
      </c>
      <c r="U13" s="3">
        <v>52.5</v>
      </c>
      <c r="V13" s="21">
        <f>U13*J13</f>
        <v>39.170249999999996</v>
      </c>
      <c r="W13" s="3">
        <f>U13+O13</f>
        <v>112.5</v>
      </c>
      <c r="X13" s="21">
        <f>W13*J13</f>
        <v>83.93625</v>
      </c>
      <c r="Y13" s="3">
        <v>65</v>
      </c>
      <c r="Z13" s="35">
        <v>75</v>
      </c>
      <c r="AA13" s="3">
        <v>90</v>
      </c>
      <c r="AB13" s="3">
        <v>92.5</v>
      </c>
      <c r="AC13" s="3">
        <v>90</v>
      </c>
      <c r="AD13" s="21">
        <f>AC13*J13</f>
        <v>67.149</v>
      </c>
      <c r="AE13" s="41">
        <f>AC13+W13</f>
        <v>202.5</v>
      </c>
      <c r="AF13" s="21">
        <f>AE13*J13</f>
        <v>151.08525</v>
      </c>
      <c r="AG13" s="23"/>
    </row>
    <row r="14" spans="1:33" ht="12.75" customHeight="1" thickBot="1">
      <c r="A14" s="160">
        <v>12</v>
      </c>
      <c r="B14" s="161">
        <v>1</v>
      </c>
      <c r="C14" s="161" t="s">
        <v>32</v>
      </c>
      <c r="D14" s="161" t="s">
        <v>34</v>
      </c>
      <c r="E14" s="133" t="s">
        <v>18</v>
      </c>
      <c r="F14" s="161" t="s">
        <v>16</v>
      </c>
      <c r="G14" s="162">
        <v>35223</v>
      </c>
      <c r="H14" s="163" t="s">
        <v>24</v>
      </c>
      <c r="I14" s="164">
        <v>97.15</v>
      </c>
      <c r="J14" s="165">
        <v>0.632</v>
      </c>
      <c r="K14" s="133">
        <v>25</v>
      </c>
      <c r="L14" s="133">
        <v>30</v>
      </c>
      <c r="M14" s="161">
        <v>35</v>
      </c>
      <c r="N14" s="137"/>
      <c r="O14" s="133">
        <v>35</v>
      </c>
      <c r="P14" s="136">
        <f>O14*J14</f>
        <v>22.12</v>
      </c>
      <c r="Q14" s="133">
        <v>30</v>
      </c>
      <c r="R14" s="138">
        <v>35</v>
      </c>
      <c r="S14" s="166">
        <v>35</v>
      </c>
      <c r="T14" s="133"/>
      <c r="U14" s="133">
        <v>35</v>
      </c>
      <c r="V14" s="136">
        <f>U14*J14</f>
        <v>22.12</v>
      </c>
      <c r="W14" s="133">
        <f>U14+O14</f>
        <v>70</v>
      </c>
      <c r="X14" s="136">
        <f>W14*J14</f>
        <v>44.24</v>
      </c>
      <c r="Y14" s="133">
        <v>50</v>
      </c>
      <c r="Z14" s="137">
        <v>60</v>
      </c>
      <c r="AA14" s="133">
        <v>65</v>
      </c>
      <c r="AB14" s="133">
        <v>70</v>
      </c>
      <c r="AC14" s="133">
        <v>65</v>
      </c>
      <c r="AD14" s="136">
        <f>AC14*J14</f>
        <v>41.08</v>
      </c>
      <c r="AE14" s="139">
        <f>AC14+W14</f>
        <v>135</v>
      </c>
      <c r="AF14" s="136">
        <f>AE14*J14</f>
        <v>85.32000000000001</v>
      </c>
      <c r="AG14" s="140"/>
    </row>
    <row r="15" spans="1:33" ht="12.75">
      <c r="A15" s="145"/>
      <c r="B15" s="146"/>
      <c r="C15" s="146"/>
      <c r="D15" s="157" t="s">
        <v>64</v>
      </c>
      <c r="E15" s="147" t="s">
        <v>65</v>
      </c>
      <c r="F15" s="146"/>
      <c r="G15" s="158"/>
      <c r="H15" s="159"/>
      <c r="I15" s="150"/>
      <c r="J15" s="151"/>
      <c r="K15" s="45"/>
      <c r="L15" s="45"/>
      <c r="M15" s="146"/>
      <c r="N15" s="152"/>
      <c r="O15" s="45"/>
      <c r="P15" s="153"/>
      <c r="Q15" s="45"/>
      <c r="R15" s="155"/>
      <c r="S15" s="154"/>
      <c r="T15" s="45"/>
      <c r="U15" s="45"/>
      <c r="V15" s="153"/>
      <c r="W15" s="45"/>
      <c r="X15" s="153"/>
      <c r="Y15" s="45"/>
      <c r="Z15" s="45"/>
      <c r="AA15" s="155"/>
      <c r="AB15" s="45"/>
      <c r="AC15" s="45"/>
      <c r="AD15" s="153"/>
      <c r="AE15" s="147"/>
      <c r="AF15" s="153"/>
      <c r="AG15" s="156"/>
    </row>
    <row r="16" spans="1:33" ht="12.75">
      <c r="A16" s="22">
        <v>12</v>
      </c>
      <c r="B16" s="3">
        <v>1</v>
      </c>
      <c r="C16" s="3">
        <v>44</v>
      </c>
      <c r="D16" s="3" t="s">
        <v>60</v>
      </c>
      <c r="E16" s="3" t="s">
        <v>52</v>
      </c>
      <c r="F16" s="3" t="s">
        <v>16</v>
      </c>
      <c r="G16" s="1">
        <v>37229</v>
      </c>
      <c r="H16" s="32" t="s">
        <v>21</v>
      </c>
      <c r="I16" s="2">
        <v>39.3</v>
      </c>
      <c r="J16" s="21">
        <v>1.6154</v>
      </c>
      <c r="K16" s="36">
        <v>50</v>
      </c>
      <c r="L16" s="46">
        <v>60</v>
      </c>
      <c r="M16" s="3">
        <v>60</v>
      </c>
      <c r="N16" s="3"/>
      <c r="O16" s="3">
        <v>60</v>
      </c>
      <c r="P16" s="21">
        <f aca="true" t="shared" si="0" ref="P16:P42">O16*J16</f>
        <v>96.92399999999999</v>
      </c>
      <c r="Q16" s="3"/>
      <c r="R16" s="3"/>
      <c r="S16" s="46"/>
      <c r="T16" s="3"/>
      <c r="U16" s="3"/>
      <c r="V16" s="21">
        <f aca="true" t="shared" si="1" ref="V16:V42">U16*J16</f>
        <v>0</v>
      </c>
      <c r="W16" s="3">
        <f aca="true" t="shared" si="2" ref="W16:W42">U16+O16</f>
        <v>60</v>
      </c>
      <c r="X16" s="21">
        <f aca="true" t="shared" si="3" ref="X16:X42">W16*J16</f>
        <v>96.92399999999999</v>
      </c>
      <c r="Y16" s="3"/>
      <c r="Z16" s="3"/>
      <c r="AA16" s="3"/>
      <c r="AB16" s="3"/>
      <c r="AC16" s="3"/>
      <c r="AD16" s="21">
        <f aca="true" t="shared" si="4" ref="AD16:AD42">AC16*J16</f>
        <v>0</v>
      </c>
      <c r="AE16" s="41">
        <f aca="true" t="shared" si="5" ref="AE16:AE42">AC16+W16</f>
        <v>60</v>
      </c>
      <c r="AF16" s="21">
        <f aca="true" t="shared" si="6" ref="AF16:AF42">AE16*J16</f>
        <v>96.92399999999999</v>
      </c>
      <c r="AG16" s="23" t="s">
        <v>76</v>
      </c>
    </row>
    <row r="17" spans="1:33" ht="12.75">
      <c r="A17" s="97">
        <v>5</v>
      </c>
      <c r="B17" s="30">
        <v>2</v>
      </c>
      <c r="C17" s="30">
        <v>44</v>
      </c>
      <c r="D17" s="30" t="s">
        <v>59</v>
      </c>
      <c r="E17" s="3" t="s">
        <v>52</v>
      </c>
      <c r="F17" s="30" t="s">
        <v>16</v>
      </c>
      <c r="G17" s="37">
        <v>37101</v>
      </c>
      <c r="H17" s="32" t="s">
        <v>21</v>
      </c>
      <c r="I17" s="33">
        <v>42.85</v>
      </c>
      <c r="J17" s="34">
        <v>1.4799</v>
      </c>
      <c r="K17" s="3">
        <v>45</v>
      </c>
      <c r="L17" s="3">
        <v>55</v>
      </c>
      <c r="M17" s="30">
        <v>60</v>
      </c>
      <c r="N17" s="35"/>
      <c r="O17" s="3">
        <v>60</v>
      </c>
      <c r="P17" s="21">
        <f t="shared" si="0"/>
        <v>88.794</v>
      </c>
      <c r="Q17" s="3"/>
      <c r="R17" s="36"/>
      <c r="S17" s="46"/>
      <c r="T17" s="3"/>
      <c r="U17" s="3"/>
      <c r="V17" s="21">
        <f t="shared" si="1"/>
        <v>0</v>
      </c>
      <c r="W17" s="3">
        <f t="shared" si="2"/>
        <v>60</v>
      </c>
      <c r="X17" s="21">
        <f t="shared" si="3"/>
        <v>88.794</v>
      </c>
      <c r="Y17" s="3"/>
      <c r="Z17" s="3"/>
      <c r="AA17" s="36"/>
      <c r="AB17" s="3"/>
      <c r="AC17" s="3"/>
      <c r="AD17" s="21">
        <f t="shared" si="4"/>
        <v>0</v>
      </c>
      <c r="AE17" s="41">
        <f t="shared" si="5"/>
        <v>60</v>
      </c>
      <c r="AF17" s="21">
        <f t="shared" si="6"/>
        <v>88.794</v>
      </c>
      <c r="AG17" s="23"/>
    </row>
    <row r="18" spans="1:33" ht="12.75">
      <c r="A18" s="97">
        <v>12</v>
      </c>
      <c r="B18" s="30">
        <v>1</v>
      </c>
      <c r="C18" s="30">
        <v>48</v>
      </c>
      <c r="D18" s="30" t="s">
        <v>57</v>
      </c>
      <c r="E18" s="3" t="s">
        <v>52</v>
      </c>
      <c r="F18" s="30" t="s">
        <v>16</v>
      </c>
      <c r="G18" s="31">
        <v>37209</v>
      </c>
      <c r="H18" s="3" t="s">
        <v>21</v>
      </c>
      <c r="I18" s="33">
        <v>46.35</v>
      </c>
      <c r="J18" s="34">
        <v>1.3423</v>
      </c>
      <c r="K18" s="3">
        <v>50</v>
      </c>
      <c r="L18" s="46">
        <v>65</v>
      </c>
      <c r="M18" s="46">
        <v>65</v>
      </c>
      <c r="N18" s="35"/>
      <c r="O18" s="3">
        <v>50</v>
      </c>
      <c r="P18" s="21">
        <f t="shared" si="0"/>
        <v>67.11500000000001</v>
      </c>
      <c r="Q18" s="3"/>
      <c r="R18" s="36"/>
      <c r="S18" s="36"/>
      <c r="T18" s="3"/>
      <c r="U18" s="3"/>
      <c r="V18" s="21">
        <f t="shared" si="1"/>
        <v>0</v>
      </c>
      <c r="W18" s="3">
        <f t="shared" si="2"/>
        <v>50</v>
      </c>
      <c r="X18" s="21">
        <f t="shared" si="3"/>
        <v>67.11500000000001</v>
      </c>
      <c r="Y18" s="3"/>
      <c r="Z18" s="35"/>
      <c r="AA18" s="3"/>
      <c r="AB18" s="3"/>
      <c r="AC18" s="3"/>
      <c r="AD18" s="21">
        <f t="shared" si="4"/>
        <v>0</v>
      </c>
      <c r="AE18" s="41">
        <f t="shared" si="5"/>
        <v>50</v>
      </c>
      <c r="AF18" s="21">
        <f t="shared" si="6"/>
        <v>67.11500000000001</v>
      </c>
      <c r="AG18" s="23"/>
    </row>
    <row r="19" spans="1:33" ht="12.75">
      <c r="A19" s="22">
        <v>12</v>
      </c>
      <c r="B19" s="3">
        <v>1</v>
      </c>
      <c r="C19" s="3">
        <v>52</v>
      </c>
      <c r="D19" s="3" t="s">
        <v>36</v>
      </c>
      <c r="E19" s="3" t="s">
        <v>22</v>
      </c>
      <c r="F19" s="3" t="s">
        <v>16</v>
      </c>
      <c r="G19" s="1">
        <v>33747</v>
      </c>
      <c r="H19" s="32" t="s">
        <v>23</v>
      </c>
      <c r="I19" s="2">
        <v>51.6</v>
      </c>
      <c r="J19" s="21">
        <v>0.9601</v>
      </c>
      <c r="K19" s="36">
        <v>92.5</v>
      </c>
      <c r="L19" s="3">
        <v>100</v>
      </c>
      <c r="M19" s="3">
        <v>105</v>
      </c>
      <c r="N19" s="46">
        <v>107.5</v>
      </c>
      <c r="O19" s="3">
        <v>105</v>
      </c>
      <c r="P19" s="21">
        <f t="shared" si="0"/>
        <v>100.81049999999999</v>
      </c>
      <c r="Q19" s="3"/>
      <c r="R19" s="46"/>
      <c r="S19" s="46"/>
      <c r="T19" s="3"/>
      <c r="U19" s="3"/>
      <c r="V19" s="21">
        <f t="shared" si="1"/>
        <v>0</v>
      </c>
      <c r="W19" s="3">
        <f t="shared" si="2"/>
        <v>105</v>
      </c>
      <c r="X19" s="21">
        <f t="shared" si="3"/>
        <v>100.81049999999999</v>
      </c>
      <c r="Y19" s="3"/>
      <c r="Z19" s="3"/>
      <c r="AA19" s="3"/>
      <c r="AB19" s="3"/>
      <c r="AC19" s="3"/>
      <c r="AD19" s="21">
        <f t="shared" si="4"/>
        <v>0</v>
      </c>
      <c r="AE19" s="41">
        <f t="shared" si="5"/>
        <v>105</v>
      </c>
      <c r="AF19" s="21">
        <f t="shared" si="6"/>
        <v>100.81049999999999</v>
      </c>
      <c r="AG19" s="23"/>
    </row>
    <row r="20" spans="1:33" ht="12.75">
      <c r="A20" s="97">
        <v>0</v>
      </c>
      <c r="B20" s="30" t="s">
        <v>69</v>
      </c>
      <c r="C20" s="30">
        <v>52</v>
      </c>
      <c r="D20" s="30" t="s">
        <v>19</v>
      </c>
      <c r="E20" s="3" t="s">
        <v>18</v>
      </c>
      <c r="F20" s="30" t="s">
        <v>16</v>
      </c>
      <c r="G20" s="37">
        <v>33920</v>
      </c>
      <c r="H20" s="32" t="s">
        <v>23</v>
      </c>
      <c r="I20" s="33">
        <v>47</v>
      </c>
      <c r="J20" s="34">
        <v>1.0849</v>
      </c>
      <c r="K20" s="46">
        <v>80</v>
      </c>
      <c r="L20" s="3">
        <v>0</v>
      </c>
      <c r="M20" s="30">
        <v>0</v>
      </c>
      <c r="N20" s="35"/>
      <c r="O20" s="3">
        <v>0</v>
      </c>
      <c r="P20" s="21">
        <f t="shared" si="0"/>
        <v>0</v>
      </c>
      <c r="Q20" s="3"/>
      <c r="R20" s="36"/>
      <c r="S20" s="36"/>
      <c r="T20" s="3"/>
      <c r="U20" s="3"/>
      <c r="V20" s="21">
        <f t="shared" si="1"/>
        <v>0</v>
      </c>
      <c r="W20" s="3">
        <f t="shared" si="2"/>
        <v>0</v>
      </c>
      <c r="X20" s="21">
        <f t="shared" si="3"/>
        <v>0</v>
      </c>
      <c r="Y20" s="3"/>
      <c r="Z20" s="35"/>
      <c r="AA20" s="36"/>
      <c r="AB20" s="3"/>
      <c r="AC20" s="3"/>
      <c r="AD20" s="21">
        <f t="shared" si="4"/>
        <v>0</v>
      </c>
      <c r="AE20" s="41">
        <f t="shared" si="5"/>
        <v>0</v>
      </c>
      <c r="AF20" s="21">
        <f t="shared" si="6"/>
        <v>0</v>
      </c>
      <c r="AG20" s="23"/>
    </row>
    <row r="21" spans="1:33" ht="12.75">
      <c r="A21" s="97">
        <v>12</v>
      </c>
      <c r="B21" s="30">
        <v>1</v>
      </c>
      <c r="C21" s="30">
        <v>56</v>
      </c>
      <c r="D21" s="30" t="s">
        <v>58</v>
      </c>
      <c r="E21" s="3" t="s">
        <v>52</v>
      </c>
      <c r="F21" s="30" t="s">
        <v>16</v>
      </c>
      <c r="G21" s="37">
        <v>36345</v>
      </c>
      <c r="H21" s="32" t="s">
        <v>20</v>
      </c>
      <c r="I21" s="33">
        <v>54.25</v>
      </c>
      <c r="J21" s="34">
        <v>1.0231</v>
      </c>
      <c r="K21" s="3">
        <v>65</v>
      </c>
      <c r="L21" s="3">
        <v>75</v>
      </c>
      <c r="M21" s="46">
        <v>80</v>
      </c>
      <c r="N21" s="35"/>
      <c r="O21" s="3">
        <v>75</v>
      </c>
      <c r="P21" s="21">
        <f t="shared" si="0"/>
        <v>76.73249999999999</v>
      </c>
      <c r="Q21" s="3"/>
      <c r="R21" s="36"/>
      <c r="S21" s="36"/>
      <c r="T21" s="3"/>
      <c r="U21" s="3"/>
      <c r="V21" s="21">
        <f t="shared" si="1"/>
        <v>0</v>
      </c>
      <c r="W21" s="3">
        <f t="shared" si="2"/>
        <v>75</v>
      </c>
      <c r="X21" s="21">
        <f t="shared" si="3"/>
        <v>76.73249999999999</v>
      </c>
      <c r="Y21" s="3"/>
      <c r="Z21" s="35"/>
      <c r="AA21" s="36"/>
      <c r="AB21" s="3"/>
      <c r="AC21" s="3"/>
      <c r="AD21" s="21">
        <f t="shared" si="4"/>
        <v>0</v>
      </c>
      <c r="AE21" s="41">
        <f t="shared" si="5"/>
        <v>75</v>
      </c>
      <c r="AF21" s="21">
        <f t="shared" si="6"/>
        <v>76.73249999999999</v>
      </c>
      <c r="AG21" s="23"/>
    </row>
    <row r="22" spans="1:33" ht="12.75">
      <c r="A22" s="22">
        <v>5</v>
      </c>
      <c r="B22" s="3">
        <v>2</v>
      </c>
      <c r="C22" s="3">
        <v>56</v>
      </c>
      <c r="D22" s="3" t="s">
        <v>53</v>
      </c>
      <c r="E22" s="3" t="s">
        <v>52</v>
      </c>
      <c r="F22" s="3" t="s">
        <v>16</v>
      </c>
      <c r="G22" s="1">
        <v>35987</v>
      </c>
      <c r="H22" s="32" t="s">
        <v>20</v>
      </c>
      <c r="I22" s="2">
        <v>54.65</v>
      </c>
      <c r="J22" s="21">
        <v>0.9718</v>
      </c>
      <c r="K22" s="36">
        <v>55</v>
      </c>
      <c r="L22" s="3">
        <v>65</v>
      </c>
      <c r="M22" s="46">
        <v>75</v>
      </c>
      <c r="N22" s="3"/>
      <c r="O22" s="3">
        <v>65</v>
      </c>
      <c r="P22" s="21">
        <f t="shared" si="0"/>
        <v>63.167</v>
      </c>
      <c r="Q22" s="3"/>
      <c r="R22" s="3"/>
      <c r="S22" s="46"/>
      <c r="T22" s="3"/>
      <c r="U22" s="3"/>
      <c r="V22" s="21">
        <f t="shared" si="1"/>
        <v>0</v>
      </c>
      <c r="W22" s="3">
        <f t="shared" si="2"/>
        <v>65</v>
      </c>
      <c r="X22" s="21">
        <f t="shared" si="3"/>
        <v>63.167</v>
      </c>
      <c r="Y22" s="3"/>
      <c r="Z22" s="3"/>
      <c r="AA22" s="3"/>
      <c r="AB22" s="3"/>
      <c r="AC22" s="3"/>
      <c r="AD22" s="21">
        <f t="shared" si="4"/>
        <v>0</v>
      </c>
      <c r="AE22" s="41">
        <f t="shared" si="5"/>
        <v>65</v>
      </c>
      <c r="AF22" s="21">
        <f t="shared" si="6"/>
        <v>63.167</v>
      </c>
      <c r="AG22" s="23"/>
    </row>
    <row r="23" spans="1:33" ht="12.75">
      <c r="A23" s="22">
        <v>12</v>
      </c>
      <c r="B23" s="3">
        <v>1</v>
      </c>
      <c r="C23" s="3">
        <v>60</v>
      </c>
      <c r="D23" s="3" t="s">
        <v>38</v>
      </c>
      <c r="E23" s="3" t="s">
        <v>22</v>
      </c>
      <c r="F23" s="3" t="s">
        <v>16</v>
      </c>
      <c r="G23" s="1">
        <v>33920</v>
      </c>
      <c r="H23" s="3" t="s">
        <v>23</v>
      </c>
      <c r="I23" s="2">
        <v>57.2</v>
      </c>
      <c r="J23" s="21">
        <v>0.8633</v>
      </c>
      <c r="K23" s="30">
        <v>100</v>
      </c>
      <c r="L23" s="35">
        <v>107.5</v>
      </c>
      <c r="M23" s="36">
        <v>110</v>
      </c>
      <c r="N23" s="3"/>
      <c r="O23" s="3">
        <v>110</v>
      </c>
      <c r="P23" s="21">
        <f t="shared" si="0"/>
        <v>94.963</v>
      </c>
      <c r="Q23" s="30"/>
      <c r="R23" s="30"/>
      <c r="S23" s="3"/>
      <c r="T23" s="3"/>
      <c r="U23" s="3"/>
      <c r="V23" s="21">
        <f t="shared" si="1"/>
        <v>0</v>
      </c>
      <c r="W23" s="3">
        <f t="shared" si="2"/>
        <v>110</v>
      </c>
      <c r="X23" s="21">
        <f t="shared" si="3"/>
        <v>94.963</v>
      </c>
      <c r="Y23" s="30"/>
      <c r="Z23" s="35"/>
      <c r="AA23" s="3"/>
      <c r="AB23" s="46"/>
      <c r="AC23" s="3"/>
      <c r="AD23" s="21">
        <f t="shared" si="4"/>
        <v>0</v>
      </c>
      <c r="AE23" s="41">
        <f t="shared" si="5"/>
        <v>110</v>
      </c>
      <c r="AF23" s="21">
        <f t="shared" si="6"/>
        <v>94.963</v>
      </c>
      <c r="AG23" s="23"/>
    </row>
    <row r="24" spans="1:33" ht="12.75">
      <c r="A24" s="22">
        <v>12</v>
      </c>
      <c r="B24" s="3">
        <v>1</v>
      </c>
      <c r="C24" s="3">
        <v>60</v>
      </c>
      <c r="D24" s="3" t="s">
        <v>37</v>
      </c>
      <c r="E24" s="3" t="s">
        <v>22</v>
      </c>
      <c r="F24" s="3" t="s">
        <v>16</v>
      </c>
      <c r="G24" s="1">
        <v>31335</v>
      </c>
      <c r="H24" s="3" t="s">
        <v>17</v>
      </c>
      <c r="I24" s="2">
        <v>58.75</v>
      </c>
      <c r="J24" s="21">
        <v>0.8301</v>
      </c>
      <c r="K24" s="36">
        <v>95</v>
      </c>
      <c r="L24" s="3">
        <v>100</v>
      </c>
      <c r="M24" s="46">
        <v>105</v>
      </c>
      <c r="N24" s="3"/>
      <c r="O24" s="3">
        <v>100</v>
      </c>
      <c r="P24" s="21">
        <f t="shared" si="0"/>
        <v>83.00999999999999</v>
      </c>
      <c r="Q24" s="3"/>
      <c r="R24" s="3"/>
      <c r="S24" s="46"/>
      <c r="T24" s="3"/>
      <c r="U24" s="3"/>
      <c r="V24" s="21">
        <f t="shared" si="1"/>
        <v>0</v>
      </c>
      <c r="W24" s="3">
        <f t="shared" si="2"/>
        <v>100</v>
      </c>
      <c r="X24" s="21">
        <f t="shared" si="3"/>
        <v>83.00999999999999</v>
      </c>
      <c r="Y24" s="3"/>
      <c r="Z24" s="3"/>
      <c r="AA24" s="46"/>
      <c r="AB24" s="3"/>
      <c r="AC24" s="3"/>
      <c r="AD24" s="21">
        <f t="shared" si="4"/>
        <v>0</v>
      </c>
      <c r="AE24" s="41">
        <f t="shared" si="5"/>
        <v>100</v>
      </c>
      <c r="AF24" s="21">
        <f t="shared" si="6"/>
        <v>83.00999999999999</v>
      </c>
      <c r="AG24" s="23"/>
    </row>
    <row r="25" spans="1:33" ht="12.75">
      <c r="A25" s="22">
        <v>12</v>
      </c>
      <c r="B25" s="3">
        <v>1</v>
      </c>
      <c r="C25" s="3">
        <v>67.5</v>
      </c>
      <c r="D25" s="3" t="s">
        <v>55</v>
      </c>
      <c r="E25" s="3" t="s">
        <v>52</v>
      </c>
      <c r="F25" s="3" t="s">
        <v>16</v>
      </c>
      <c r="G25" s="1">
        <v>37008</v>
      </c>
      <c r="H25" s="3" t="s">
        <v>21</v>
      </c>
      <c r="I25" s="2">
        <v>62.8</v>
      </c>
      <c r="J25" s="21">
        <v>0.9551</v>
      </c>
      <c r="K25" s="36">
        <v>75</v>
      </c>
      <c r="L25" s="35">
        <v>85</v>
      </c>
      <c r="M25" s="35">
        <v>95</v>
      </c>
      <c r="N25" s="3"/>
      <c r="O25" s="3">
        <v>95</v>
      </c>
      <c r="P25" s="21">
        <f t="shared" si="0"/>
        <v>90.7345</v>
      </c>
      <c r="Q25" s="36"/>
      <c r="R25" s="3"/>
      <c r="S25" s="36"/>
      <c r="T25" s="3"/>
      <c r="U25" s="3"/>
      <c r="V25" s="21">
        <f t="shared" si="1"/>
        <v>0</v>
      </c>
      <c r="W25" s="3">
        <f t="shared" si="2"/>
        <v>95</v>
      </c>
      <c r="X25" s="21">
        <f t="shared" si="3"/>
        <v>90.7345</v>
      </c>
      <c r="Y25" s="3"/>
      <c r="Z25" s="35"/>
      <c r="AA25" s="3"/>
      <c r="AB25" s="3"/>
      <c r="AC25" s="3"/>
      <c r="AD25" s="21">
        <f t="shared" si="4"/>
        <v>0</v>
      </c>
      <c r="AE25" s="41">
        <f t="shared" si="5"/>
        <v>95</v>
      </c>
      <c r="AF25" s="21">
        <f t="shared" si="6"/>
        <v>90.7345</v>
      </c>
      <c r="AG25" s="23" t="s">
        <v>78</v>
      </c>
    </row>
    <row r="26" spans="1:33" ht="12.75">
      <c r="A26" s="22">
        <v>5</v>
      </c>
      <c r="B26" s="3">
        <v>2</v>
      </c>
      <c r="C26" s="3">
        <v>67.5</v>
      </c>
      <c r="D26" s="3" t="s">
        <v>51</v>
      </c>
      <c r="E26" s="3" t="s">
        <v>52</v>
      </c>
      <c r="F26" s="3" t="s">
        <v>16</v>
      </c>
      <c r="G26" s="1">
        <v>37008</v>
      </c>
      <c r="H26" s="3" t="s">
        <v>21</v>
      </c>
      <c r="I26" s="2">
        <v>63.05</v>
      </c>
      <c r="J26" s="21">
        <v>0.9521</v>
      </c>
      <c r="K26" s="36">
        <v>75</v>
      </c>
      <c r="L26" s="35">
        <v>85</v>
      </c>
      <c r="M26" s="46">
        <v>90</v>
      </c>
      <c r="N26" s="3"/>
      <c r="O26" s="3">
        <v>85</v>
      </c>
      <c r="P26" s="21">
        <f t="shared" si="0"/>
        <v>80.9285</v>
      </c>
      <c r="Q26" s="36"/>
      <c r="R26" s="3"/>
      <c r="S26" s="46"/>
      <c r="T26" s="3"/>
      <c r="U26" s="3"/>
      <c r="V26" s="21">
        <f t="shared" si="1"/>
        <v>0</v>
      </c>
      <c r="W26" s="3">
        <f t="shared" si="2"/>
        <v>85</v>
      </c>
      <c r="X26" s="21">
        <f t="shared" si="3"/>
        <v>80.9285</v>
      </c>
      <c r="Y26" s="3"/>
      <c r="Z26" s="35"/>
      <c r="AA26" s="3"/>
      <c r="AB26" s="3"/>
      <c r="AC26" s="3"/>
      <c r="AD26" s="21">
        <f t="shared" si="4"/>
        <v>0</v>
      </c>
      <c r="AE26" s="41">
        <f t="shared" si="5"/>
        <v>85</v>
      </c>
      <c r="AF26" s="21">
        <f t="shared" si="6"/>
        <v>80.9285</v>
      </c>
      <c r="AG26" s="23"/>
    </row>
    <row r="27" spans="1:33" ht="12.75">
      <c r="A27" s="22">
        <v>3</v>
      </c>
      <c r="B27" s="3">
        <v>3</v>
      </c>
      <c r="C27" s="3">
        <v>67.5</v>
      </c>
      <c r="D27" s="3" t="s">
        <v>56</v>
      </c>
      <c r="E27" s="3" t="s">
        <v>52</v>
      </c>
      <c r="F27" s="3" t="s">
        <v>16</v>
      </c>
      <c r="G27" s="1">
        <v>36458</v>
      </c>
      <c r="H27" s="3" t="s">
        <v>21</v>
      </c>
      <c r="I27" s="2">
        <v>60.45</v>
      </c>
      <c r="J27" s="21">
        <v>0.9511</v>
      </c>
      <c r="K27" s="36">
        <v>60</v>
      </c>
      <c r="L27" s="46">
        <v>70</v>
      </c>
      <c r="M27" s="35">
        <v>75</v>
      </c>
      <c r="N27" s="3"/>
      <c r="O27" s="3">
        <v>75</v>
      </c>
      <c r="P27" s="21">
        <f t="shared" si="0"/>
        <v>71.3325</v>
      </c>
      <c r="Q27" s="36"/>
      <c r="R27" s="3"/>
      <c r="S27" s="46"/>
      <c r="T27" s="3"/>
      <c r="U27" s="3"/>
      <c r="V27" s="21">
        <f t="shared" si="1"/>
        <v>0</v>
      </c>
      <c r="W27" s="3">
        <f t="shared" si="2"/>
        <v>75</v>
      </c>
      <c r="X27" s="21">
        <f t="shared" si="3"/>
        <v>71.3325</v>
      </c>
      <c r="Y27" s="3"/>
      <c r="Z27" s="35"/>
      <c r="AA27" s="3"/>
      <c r="AB27" s="3"/>
      <c r="AC27" s="3"/>
      <c r="AD27" s="21">
        <f t="shared" si="4"/>
        <v>0</v>
      </c>
      <c r="AE27" s="41">
        <f t="shared" si="5"/>
        <v>75</v>
      </c>
      <c r="AF27" s="21">
        <f t="shared" si="6"/>
        <v>71.3325</v>
      </c>
      <c r="AG27" s="23"/>
    </row>
    <row r="28" spans="1:33" ht="12.75">
      <c r="A28" s="22">
        <v>12</v>
      </c>
      <c r="B28" s="3">
        <v>1</v>
      </c>
      <c r="C28" s="3">
        <v>75</v>
      </c>
      <c r="D28" s="3" t="s">
        <v>39</v>
      </c>
      <c r="E28" s="3" t="s">
        <v>22</v>
      </c>
      <c r="F28" s="3" t="s">
        <v>16</v>
      </c>
      <c r="G28" s="1">
        <v>34576</v>
      </c>
      <c r="H28" s="3" t="s">
        <v>23</v>
      </c>
      <c r="I28" s="2">
        <v>72.05</v>
      </c>
      <c r="J28" s="21">
        <v>0.6996</v>
      </c>
      <c r="K28" s="36">
        <v>90</v>
      </c>
      <c r="L28" s="35">
        <v>100</v>
      </c>
      <c r="M28" s="35">
        <v>105</v>
      </c>
      <c r="N28" s="3"/>
      <c r="O28" s="3">
        <v>105</v>
      </c>
      <c r="P28" s="21">
        <f t="shared" si="0"/>
        <v>73.458</v>
      </c>
      <c r="Q28" s="36"/>
      <c r="R28" s="3"/>
      <c r="S28" s="36"/>
      <c r="T28" s="3"/>
      <c r="U28" s="3"/>
      <c r="V28" s="21">
        <f t="shared" si="1"/>
        <v>0</v>
      </c>
      <c r="W28" s="3">
        <f t="shared" si="2"/>
        <v>105</v>
      </c>
      <c r="X28" s="21">
        <f t="shared" si="3"/>
        <v>73.458</v>
      </c>
      <c r="Y28" s="3"/>
      <c r="Z28" s="35"/>
      <c r="AA28" s="3"/>
      <c r="AB28" s="3"/>
      <c r="AC28" s="3"/>
      <c r="AD28" s="21">
        <f t="shared" si="4"/>
        <v>0</v>
      </c>
      <c r="AE28" s="41">
        <f t="shared" si="5"/>
        <v>105</v>
      </c>
      <c r="AF28" s="21">
        <f t="shared" si="6"/>
        <v>73.458</v>
      </c>
      <c r="AG28" s="23"/>
    </row>
    <row r="29" spans="1:33" ht="12.75">
      <c r="A29" s="22">
        <v>12</v>
      </c>
      <c r="B29" s="3">
        <v>1</v>
      </c>
      <c r="C29" s="3">
        <v>75</v>
      </c>
      <c r="D29" s="3" t="s">
        <v>40</v>
      </c>
      <c r="E29" s="3" t="s">
        <v>22</v>
      </c>
      <c r="F29" s="3" t="s">
        <v>16</v>
      </c>
      <c r="G29" s="1">
        <v>32734</v>
      </c>
      <c r="H29" s="3" t="s">
        <v>17</v>
      </c>
      <c r="I29" s="2">
        <v>72.45</v>
      </c>
      <c r="J29" s="21">
        <v>0.6828</v>
      </c>
      <c r="K29" s="36">
        <v>120</v>
      </c>
      <c r="L29" s="36">
        <v>127.5</v>
      </c>
      <c r="M29" s="46">
        <v>132.5</v>
      </c>
      <c r="N29" s="3"/>
      <c r="O29" s="3">
        <v>127.5</v>
      </c>
      <c r="P29" s="21">
        <f t="shared" si="0"/>
        <v>87.057</v>
      </c>
      <c r="Q29" s="36"/>
      <c r="R29" s="3"/>
      <c r="S29" s="46"/>
      <c r="T29" s="3"/>
      <c r="U29" s="3"/>
      <c r="V29" s="21">
        <f t="shared" si="1"/>
        <v>0</v>
      </c>
      <c r="W29" s="3">
        <f t="shared" si="2"/>
        <v>127.5</v>
      </c>
      <c r="X29" s="21">
        <f t="shared" si="3"/>
        <v>87.057</v>
      </c>
      <c r="Y29" s="3"/>
      <c r="Z29" s="35"/>
      <c r="AA29" s="46"/>
      <c r="AB29" s="3"/>
      <c r="AC29" s="3"/>
      <c r="AD29" s="21">
        <f t="shared" si="4"/>
        <v>0</v>
      </c>
      <c r="AE29" s="41">
        <f t="shared" si="5"/>
        <v>127.5</v>
      </c>
      <c r="AF29" s="21">
        <f t="shared" si="6"/>
        <v>87.057</v>
      </c>
      <c r="AG29" s="23"/>
    </row>
    <row r="30" spans="1:33" ht="12.75">
      <c r="A30" s="22">
        <v>5</v>
      </c>
      <c r="B30" s="3">
        <v>2</v>
      </c>
      <c r="C30" s="3">
        <v>75</v>
      </c>
      <c r="D30" s="3" t="s">
        <v>41</v>
      </c>
      <c r="E30" s="3" t="s">
        <v>22</v>
      </c>
      <c r="F30" s="3" t="s">
        <v>16</v>
      </c>
      <c r="G30" s="1">
        <v>31915</v>
      </c>
      <c r="H30" s="3" t="s">
        <v>17</v>
      </c>
      <c r="I30" s="2">
        <v>72.55</v>
      </c>
      <c r="J30" s="21">
        <v>0.682</v>
      </c>
      <c r="K30" s="30">
        <v>120</v>
      </c>
      <c r="L30" s="46">
        <v>127.5</v>
      </c>
      <c r="M30" s="35">
        <v>127.5</v>
      </c>
      <c r="N30" s="3"/>
      <c r="O30" s="3">
        <v>127.5</v>
      </c>
      <c r="P30" s="21">
        <f t="shared" si="0"/>
        <v>86.95500000000001</v>
      </c>
      <c r="Q30" s="30"/>
      <c r="R30" s="3"/>
      <c r="S30" s="3"/>
      <c r="T30" s="3"/>
      <c r="U30" s="3"/>
      <c r="V30" s="21">
        <f t="shared" si="1"/>
        <v>0</v>
      </c>
      <c r="W30" s="3">
        <f t="shared" si="2"/>
        <v>127.5</v>
      </c>
      <c r="X30" s="21">
        <f t="shared" si="3"/>
        <v>86.95500000000001</v>
      </c>
      <c r="Y30" s="30"/>
      <c r="Z30" s="35"/>
      <c r="AA30" s="3"/>
      <c r="AB30" s="3"/>
      <c r="AC30" s="3"/>
      <c r="AD30" s="21">
        <f t="shared" si="4"/>
        <v>0</v>
      </c>
      <c r="AE30" s="41">
        <f t="shared" si="5"/>
        <v>127.5</v>
      </c>
      <c r="AF30" s="21">
        <f t="shared" si="6"/>
        <v>86.95500000000001</v>
      </c>
      <c r="AG30" s="23"/>
    </row>
    <row r="31" spans="1:33" ht="12.75" customHeight="1">
      <c r="A31" s="22">
        <v>12</v>
      </c>
      <c r="B31" s="3">
        <v>1</v>
      </c>
      <c r="C31" s="3">
        <v>75</v>
      </c>
      <c r="D31" s="3" t="s">
        <v>54</v>
      </c>
      <c r="E31" s="3" t="s">
        <v>52</v>
      </c>
      <c r="F31" s="3" t="s">
        <v>16</v>
      </c>
      <c r="G31" s="1">
        <v>35363</v>
      </c>
      <c r="H31" s="3" t="s">
        <v>24</v>
      </c>
      <c r="I31" s="2">
        <v>74.4</v>
      </c>
      <c r="J31" s="21">
        <v>0.7088</v>
      </c>
      <c r="K31" s="36">
        <v>120</v>
      </c>
      <c r="L31" s="46">
        <v>130</v>
      </c>
      <c r="M31" s="35">
        <v>130</v>
      </c>
      <c r="N31" s="3"/>
      <c r="O31" s="3">
        <v>130</v>
      </c>
      <c r="P31" s="21">
        <f t="shared" si="0"/>
        <v>92.14399999999999</v>
      </c>
      <c r="Q31" s="36"/>
      <c r="R31" s="3"/>
      <c r="S31" s="46"/>
      <c r="T31" s="3"/>
      <c r="U31" s="3"/>
      <c r="V31" s="21">
        <f t="shared" si="1"/>
        <v>0</v>
      </c>
      <c r="W31" s="3">
        <f t="shared" si="2"/>
        <v>130</v>
      </c>
      <c r="X31" s="21">
        <f t="shared" si="3"/>
        <v>92.14399999999999</v>
      </c>
      <c r="Y31" s="3"/>
      <c r="Z31" s="35"/>
      <c r="AA31" s="3"/>
      <c r="AB31" s="3"/>
      <c r="AC31" s="3"/>
      <c r="AD31" s="21">
        <f t="shared" si="4"/>
        <v>0</v>
      </c>
      <c r="AE31" s="41">
        <f t="shared" si="5"/>
        <v>130</v>
      </c>
      <c r="AF31" s="21">
        <f t="shared" si="6"/>
        <v>92.14399999999999</v>
      </c>
      <c r="AG31" s="23" t="s">
        <v>77</v>
      </c>
    </row>
    <row r="32" spans="1:76" s="3" customFormat="1" ht="12.75">
      <c r="A32" s="22">
        <v>5</v>
      </c>
      <c r="B32" s="3">
        <v>2</v>
      </c>
      <c r="C32" s="3">
        <v>75</v>
      </c>
      <c r="D32" s="3" t="s">
        <v>61</v>
      </c>
      <c r="E32" s="3" t="s">
        <v>52</v>
      </c>
      <c r="F32" s="3" t="s">
        <v>16</v>
      </c>
      <c r="G32" s="1">
        <v>35604</v>
      </c>
      <c r="H32" s="3" t="s">
        <v>24</v>
      </c>
      <c r="I32" s="2">
        <v>72.3</v>
      </c>
      <c r="J32" s="21">
        <v>0.7254</v>
      </c>
      <c r="K32" s="36">
        <v>100</v>
      </c>
      <c r="L32" s="46">
        <v>110</v>
      </c>
      <c r="M32" s="35">
        <v>0</v>
      </c>
      <c r="O32" s="3">
        <v>100</v>
      </c>
      <c r="P32" s="21">
        <f t="shared" si="0"/>
        <v>72.54</v>
      </c>
      <c r="Q32" s="36"/>
      <c r="S32" s="46"/>
      <c r="V32" s="21">
        <f t="shared" si="1"/>
        <v>0</v>
      </c>
      <c r="W32" s="3">
        <f t="shared" si="2"/>
        <v>100</v>
      </c>
      <c r="X32" s="21">
        <f t="shared" si="3"/>
        <v>72.54</v>
      </c>
      <c r="Z32" s="35"/>
      <c r="AD32" s="21">
        <f t="shared" si="4"/>
        <v>0</v>
      </c>
      <c r="AE32" s="41">
        <f t="shared" si="5"/>
        <v>100</v>
      </c>
      <c r="AF32" s="21">
        <f t="shared" si="6"/>
        <v>72.54</v>
      </c>
      <c r="AG32" s="23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43"/>
    </row>
    <row r="33" spans="1:76" s="3" customFormat="1" ht="12.75">
      <c r="A33" s="22">
        <v>12</v>
      </c>
      <c r="B33" s="3">
        <v>1</v>
      </c>
      <c r="C33" s="3">
        <v>82.5</v>
      </c>
      <c r="D33" s="3" t="s">
        <v>49</v>
      </c>
      <c r="E33" s="3" t="s">
        <v>22</v>
      </c>
      <c r="F33" s="3" t="s">
        <v>16</v>
      </c>
      <c r="G33" s="1">
        <v>34580</v>
      </c>
      <c r="H33" s="3" t="s">
        <v>23</v>
      </c>
      <c r="I33" s="2">
        <v>80.75</v>
      </c>
      <c r="J33" s="21">
        <v>0.641</v>
      </c>
      <c r="K33" s="36">
        <v>145</v>
      </c>
      <c r="L33" s="35">
        <v>152.5</v>
      </c>
      <c r="M33" s="46">
        <v>162.5</v>
      </c>
      <c r="O33" s="3">
        <v>152.5</v>
      </c>
      <c r="P33" s="21">
        <f t="shared" si="0"/>
        <v>97.7525</v>
      </c>
      <c r="Q33" s="36"/>
      <c r="R33" s="36"/>
      <c r="S33" s="36"/>
      <c r="V33" s="21">
        <f t="shared" si="1"/>
        <v>0</v>
      </c>
      <c r="W33" s="3">
        <f t="shared" si="2"/>
        <v>152.5</v>
      </c>
      <c r="X33" s="21">
        <f t="shared" si="3"/>
        <v>97.7525</v>
      </c>
      <c r="Z33" s="35"/>
      <c r="AA33" s="46"/>
      <c r="AD33" s="21">
        <f t="shared" si="4"/>
        <v>0</v>
      </c>
      <c r="AE33" s="41">
        <f t="shared" si="5"/>
        <v>152.5</v>
      </c>
      <c r="AF33" s="21">
        <f t="shared" si="6"/>
        <v>97.7525</v>
      </c>
      <c r="AG33" s="23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43"/>
    </row>
    <row r="34" spans="1:76" s="45" customFormat="1" ht="12.75">
      <c r="A34" s="22">
        <v>12</v>
      </c>
      <c r="B34" s="3">
        <v>1</v>
      </c>
      <c r="C34" s="3">
        <v>82.5</v>
      </c>
      <c r="D34" s="3" t="s">
        <v>44</v>
      </c>
      <c r="E34" s="3" t="s">
        <v>22</v>
      </c>
      <c r="F34" s="3" t="s">
        <v>16</v>
      </c>
      <c r="G34" s="1">
        <v>32936</v>
      </c>
      <c r="H34" s="3" t="s">
        <v>17</v>
      </c>
      <c r="I34" s="2">
        <v>82.45</v>
      </c>
      <c r="J34" s="21">
        <v>0.6193</v>
      </c>
      <c r="K34" s="30">
        <v>166</v>
      </c>
      <c r="L34" s="35">
        <v>170</v>
      </c>
      <c r="M34" s="30">
        <v>175</v>
      </c>
      <c r="N34" s="3"/>
      <c r="O34" s="3">
        <v>175</v>
      </c>
      <c r="P34" s="21">
        <f t="shared" si="0"/>
        <v>108.3775</v>
      </c>
      <c r="Q34" s="30"/>
      <c r="R34" s="3"/>
      <c r="S34" s="30"/>
      <c r="T34" s="3"/>
      <c r="U34" s="3"/>
      <c r="V34" s="21">
        <f t="shared" si="1"/>
        <v>0</v>
      </c>
      <c r="W34" s="3">
        <f t="shared" si="2"/>
        <v>175</v>
      </c>
      <c r="X34" s="21">
        <f t="shared" si="3"/>
        <v>108.3775</v>
      </c>
      <c r="Y34" s="30"/>
      <c r="Z34" s="35"/>
      <c r="AA34" s="46"/>
      <c r="AB34" s="3"/>
      <c r="AC34" s="3"/>
      <c r="AD34" s="21">
        <f t="shared" si="4"/>
        <v>0</v>
      </c>
      <c r="AE34" s="41">
        <f t="shared" si="5"/>
        <v>175</v>
      </c>
      <c r="AF34" s="21">
        <f t="shared" si="6"/>
        <v>108.3775</v>
      </c>
      <c r="AG34" s="23" t="s">
        <v>80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44"/>
    </row>
    <row r="35" spans="1:76" s="3" customFormat="1" ht="12.75" customHeight="1">
      <c r="A35" s="22">
        <v>5</v>
      </c>
      <c r="B35" s="3">
        <v>2</v>
      </c>
      <c r="C35" s="3">
        <v>82.5</v>
      </c>
      <c r="D35" s="3" t="s">
        <v>43</v>
      </c>
      <c r="E35" s="3" t="s">
        <v>22</v>
      </c>
      <c r="F35" s="3" t="s">
        <v>16</v>
      </c>
      <c r="G35" s="1">
        <v>31911</v>
      </c>
      <c r="H35" s="3" t="s">
        <v>17</v>
      </c>
      <c r="I35" s="2">
        <v>81.5</v>
      </c>
      <c r="J35" s="21">
        <v>0.6246</v>
      </c>
      <c r="K35" s="30">
        <v>110</v>
      </c>
      <c r="L35" s="35">
        <v>115</v>
      </c>
      <c r="M35" s="35">
        <v>120</v>
      </c>
      <c r="N35" s="36"/>
      <c r="O35" s="3">
        <v>120</v>
      </c>
      <c r="P35" s="21">
        <f t="shared" si="0"/>
        <v>74.952</v>
      </c>
      <c r="Q35" s="30"/>
      <c r="R35" s="36"/>
      <c r="S35" s="46"/>
      <c r="V35" s="21">
        <f t="shared" si="1"/>
        <v>0</v>
      </c>
      <c r="W35" s="3">
        <f t="shared" si="2"/>
        <v>120</v>
      </c>
      <c r="X35" s="21">
        <f t="shared" si="3"/>
        <v>74.952</v>
      </c>
      <c r="Y35" s="30"/>
      <c r="Z35" s="35"/>
      <c r="AD35" s="21">
        <f t="shared" si="4"/>
        <v>0</v>
      </c>
      <c r="AE35" s="41">
        <f t="shared" si="5"/>
        <v>120</v>
      </c>
      <c r="AF35" s="21">
        <f t="shared" si="6"/>
        <v>74.952</v>
      </c>
      <c r="AG35" s="23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43"/>
    </row>
    <row r="36" spans="1:76" s="3" customFormat="1" ht="12.75">
      <c r="A36" s="22">
        <v>3</v>
      </c>
      <c r="B36" s="3">
        <v>3</v>
      </c>
      <c r="C36" s="3">
        <v>82.5</v>
      </c>
      <c r="D36" s="3" t="s">
        <v>42</v>
      </c>
      <c r="E36" s="3" t="s">
        <v>22</v>
      </c>
      <c r="F36" s="3" t="s">
        <v>16</v>
      </c>
      <c r="G36" s="1">
        <v>32919</v>
      </c>
      <c r="H36" s="3" t="s">
        <v>17</v>
      </c>
      <c r="I36" s="2">
        <v>77.35</v>
      </c>
      <c r="J36" s="21">
        <v>0.6492</v>
      </c>
      <c r="K36" s="30">
        <v>107.5</v>
      </c>
      <c r="L36" s="35">
        <v>112.5</v>
      </c>
      <c r="M36" s="46">
        <v>117.5</v>
      </c>
      <c r="O36" s="3">
        <v>112.5</v>
      </c>
      <c r="P36" s="21">
        <f t="shared" si="0"/>
        <v>73.035</v>
      </c>
      <c r="Q36" s="30"/>
      <c r="V36" s="21">
        <f t="shared" si="1"/>
        <v>0</v>
      </c>
      <c r="W36" s="3">
        <f t="shared" si="2"/>
        <v>112.5</v>
      </c>
      <c r="X36" s="21">
        <f t="shared" si="3"/>
        <v>73.035</v>
      </c>
      <c r="Y36" s="30"/>
      <c r="Z36" s="35"/>
      <c r="AA36" s="46"/>
      <c r="AD36" s="21">
        <f t="shared" si="4"/>
        <v>0</v>
      </c>
      <c r="AE36" s="41">
        <f t="shared" si="5"/>
        <v>112.5</v>
      </c>
      <c r="AF36" s="21">
        <f t="shared" si="6"/>
        <v>73.035</v>
      </c>
      <c r="AG36" s="23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43"/>
    </row>
    <row r="37" spans="1:33" ht="12.75">
      <c r="A37" s="97">
        <v>2</v>
      </c>
      <c r="B37" s="30">
        <v>4</v>
      </c>
      <c r="C37" s="30">
        <v>82.5</v>
      </c>
      <c r="D37" s="30" t="s">
        <v>35</v>
      </c>
      <c r="E37" s="3" t="s">
        <v>18</v>
      </c>
      <c r="F37" s="30" t="s">
        <v>16</v>
      </c>
      <c r="G37" s="31">
        <v>32902</v>
      </c>
      <c r="H37" s="3" t="s">
        <v>17</v>
      </c>
      <c r="I37" s="33">
        <v>81</v>
      </c>
      <c r="J37" s="34">
        <v>0.6273</v>
      </c>
      <c r="K37" s="3">
        <v>40</v>
      </c>
      <c r="L37" s="3">
        <v>45</v>
      </c>
      <c r="M37" s="30">
        <v>55</v>
      </c>
      <c r="N37" s="35"/>
      <c r="O37" s="3">
        <v>55</v>
      </c>
      <c r="P37" s="21">
        <f t="shared" si="0"/>
        <v>34.5015</v>
      </c>
      <c r="Q37" s="3"/>
      <c r="R37" s="36"/>
      <c r="S37" s="36"/>
      <c r="T37" s="3"/>
      <c r="U37" s="3"/>
      <c r="V37" s="21">
        <f t="shared" si="1"/>
        <v>0</v>
      </c>
      <c r="W37" s="3">
        <f t="shared" si="2"/>
        <v>55</v>
      </c>
      <c r="X37" s="21">
        <f t="shared" si="3"/>
        <v>34.5015</v>
      </c>
      <c r="Y37" s="3"/>
      <c r="Z37" s="35"/>
      <c r="AA37" s="3"/>
      <c r="AB37" s="3"/>
      <c r="AC37" s="3"/>
      <c r="AD37" s="21">
        <f t="shared" si="4"/>
        <v>0</v>
      </c>
      <c r="AE37" s="41">
        <f t="shared" si="5"/>
        <v>55</v>
      </c>
      <c r="AF37" s="21">
        <f t="shared" si="6"/>
        <v>34.5015</v>
      </c>
      <c r="AG37" s="23"/>
    </row>
    <row r="38" spans="1:76" s="3" customFormat="1" ht="12.75">
      <c r="A38" s="22">
        <v>12</v>
      </c>
      <c r="B38" s="3">
        <v>1</v>
      </c>
      <c r="C38" s="3">
        <v>90</v>
      </c>
      <c r="D38" s="3" t="s">
        <v>62</v>
      </c>
      <c r="E38" s="3" t="s">
        <v>74</v>
      </c>
      <c r="F38" s="3" t="s">
        <v>75</v>
      </c>
      <c r="G38" s="1">
        <v>18892</v>
      </c>
      <c r="H38" s="3" t="s">
        <v>14</v>
      </c>
      <c r="I38" s="2">
        <v>90</v>
      </c>
      <c r="J38" s="21">
        <v>1.0916</v>
      </c>
      <c r="K38" s="3">
        <v>130</v>
      </c>
      <c r="L38" s="46">
        <v>140</v>
      </c>
      <c r="M38" s="46">
        <v>150</v>
      </c>
      <c r="O38" s="3">
        <v>130</v>
      </c>
      <c r="P38" s="21">
        <f t="shared" si="0"/>
        <v>141.908</v>
      </c>
      <c r="S38" s="46"/>
      <c r="V38" s="21">
        <f t="shared" si="1"/>
        <v>0</v>
      </c>
      <c r="W38" s="3">
        <f t="shared" si="2"/>
        <v>130</v>
      </c>
      <c r="X38" s="21">
        <f t="shared" si="3"/>
        <v>141.908</v>
      </c>
      <c r="Z38" s="35"/>
      <c r="AD38" s="21">
        <f t="shared" si="4"/>
        <v>0</v>
      </c>
      <c r="AE38" s="41">
        <f t="shared" si="5"/>
        <v>130</v>
      </c>
      <c r="AF38" s="21">
        <f t="shared" si="6"/>
        <v>141.908</v>
      </c>
      <c r="AG38" s="23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43"/>
    </row>
    <row r="39" spans="1:76" s="40" customFormat="1" ht="12.75">
      <c r="A39" s="22">
        <v>12</v>
      </c>
      <c r="B39" s="3">
        <v>1</v>
      </c>
      <c r="C39" s="3">
        <v>90</v>
      </c>
      <c r="D39" s="3" t="s">
        <v>62</v>
      </c>
      <c r="E39" s="3" t="s">
        <v>74</v>
      </c>
      <c r="F39" s="3" t="s">
        <v>75</v>
      </c>
      <c r="G39" s="1">
        <v>18892</v>
      </c>
      <c r="H39" s="3" t="s">
        <v>17</v>
      </c>
      <c r="I39" s="2">
        <v>90</v>
      </c>
      <c r="J39" s="21">
        <v>0.5853</v>
      </c>
      <c r="K39" s="3">
        <v>130</v>
      </c>
      <c r="L39" s="46">
        <v>140</v>
      </c>
      <c r="M39" s="46">
        <v>150</v>
      </c>
      <c r="N39" s="3"/>
      <c r="O39" s="3">
        <v>130</v>
      </c>
      <c r="P39" s="21">
        <f t="shared" si="0"/>
        <v>76.089</v>
      </c>
      <c r="Q39" s="3"/>
      <c r="R39" s="3"/>
      <c r="S39" s="46"/>
      <c r="T39" s="3"/>
      <c r="U39" s="3"/>
      <c r="V39" s="21">
        <f t="shared" si="1"/>
        <v>0</v>
      </c>
      <c r="W39" s="3">
        <f t="shared" si="2"/>
        <v>130</v>
      </c>
      <c r="X39" s="21">
        <f t="shared" si="3"/>
        <v>76.089</v>
      </c>
      <c r="Y39" s="3"/>
      <c r="Z39" s="35"/>
      <c r="AA39" s="3"/>
      <c r="AB39" s="3"/>
      <c r="AC39" s="3"/>
      <c r="AD39" s="21">
        <f t="shared" si="4"/>
        <v>0</v>
      </c>
      <c r="AE39" s="41">
        <f t="shared" si="5"/>
        <v>130</v>
      </c>
      <c r="AF39" s="21">
        <f t="shared" si="6"/>
        <v>76.089</v>
      </c>
      <c r="AG39" s="23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39"/>
    </row>
    <row r="40" spans="1:76" s="3" customFormat="1" ht="12.75">
      <c r="A40" s="22">
        <v>12</v>
      </c>
      <c r="B40" s="3">
        <v>1</v>
      </c>
      <c r="C40" s="3">
        <v>100</v>
      </c>
      <c r="D40" s="3" t="s">
        <v>47</v>
      </c>
      <c r="E40" s="3" t="s">
        <v>22</v>
      </c>
      <c r="F40" s="3" t="s">
        <v>16</v>
      </c>
      <c r="G40" s="1">
        <v>30982</v>
      </c>
      <c r="H40" s="3" t="s">
        <v>17</v>
      </c>
      <c r="I40" s="2">
        <v>97</v>
      </c>
      <c r="J40" s="21">
        <v>0.5619</v>
      </c>
      <c r="K40" s="3">
        <v>200</v>
      </c>
      <c r="L40" s="35">
        <v>207.5</v>
      </c>
      <c r="M40" s="35">
        <v>210.5</v>
      </c>
      <c r="O40" s="3">
        <v>210.5</v>
      </c>
      <c r="P40" s="21">
        <f t="shared" si="0"/>
        <v>118.27994999999999</v>
      </c>
      <c r="S40" s="46"/>
      <c r="V40" s="21">
        <f t="shared" si="1"/>
        <v>0</v>
      </c>
      <c r="W40" s="3">
        <f t="shared" si="2"/>
        <v>210.5</v>
      </c>
      <c r="X40" s="21">
        <f t="shared" si="3"/>
        <v>118.27994999999999</v>
      </c>
      <c r="Z40" s="46"/>
      <c r="AA40" s="46"/>
      <c r="AD40" s="21">
        <f t="shared" si="4"/>
        <v>0</v>
      </c>
      <c r="AE40" s="41">
        <f t="shared" si="5"/>
        <v>210.5</v>
      </c>
      <c r="AF40" s="21">
        <f t="shared" si="6"/>
        <v>118.27994999999999</v>
      </c>
      <c r="AG40" s="23" t="s">
        <v>79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43"/>
    </row>
    <row r="41" spans="1:76" s="3" customFormat="1" ht="12.75">
      <c r="A41" s="22">
        <v>5</v>
      </c>
      <c r="B41" s="3">
        <v>2</v>
      </c>
      <c r="C41" s="3">
        <v>100</v>
      </c>
      <c r="D41" s="3" t="s">
        <v>46</v>
      </c>
      <c r="E41" s="3" t="s">
        <v>22</v>
      </c>
      <c r="F41" s="3" t="s">
        <v>16</v>
      </c>
      <c r="G41" s="1">
        <v>31929</v>
      </c>
      <c r="H41" s="3" t="s">
        <v>17</v>
      </c>
      <c r="I41" s="2">
        <v>92.45</v>
      </c>
      <c r="J41" s="21">
        <v>0.5761</v>
      </c>
      <c r="K41" s="3">
        <v>125</v>
      </c>
      <c r="L41" s="35">
        <v>137.5</v>
      </c>
      <c r="M41" s="30">
        <v>145</v>
      </c>
      <c r="O41" s="3">
        <v>145</v>
      </c>
      <c r="P41" s="21">
        <f t="shared" si="0"/>
        <v>83.5345</v>
      </c>
      <c r="Q41" s="30"/>
      <c r="S41" s="30"/>
      <c r="V41" s="21">
        <f t="shared" si="1"/>
        <v>0</v>
      </c>
      <c r="W41" s="3">
        <f t="shared" si="2"/>
        <v>145</v>
      </c>
      <c r="X41" s="21">
        <f t="shared" si="3"/>
        <v>83.5345</v>
      </c>
      <c r="Y41" s="30"/>
      <c r="Z41" s="35"/>
      <c r="AD41" s="21">
        <f t="shared" si="4"/>
        <v>0</v>
      </c>
      <c r="AE41" s="41">
        <f t="shared" si="5"/>
        <v>145</v>
      </c>
      <c r="AF41" s="21">
        <f t="shared" si="6"/>
        <v>83.5345</v>
      </c>
      <c r="AG41" s="23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43"/>
    </row>
    <row r="42" spans="1:33" ht="13.5" thickBot="1">
      <c r="A42" s="144">
        <v>12</v>
      </c>
      <c r="B42" s="40">
        <v>1</v>
      </c>
      <c r="C42" s="40">
        <v>110</v>
      </c>
      <c r="D42" s="40" t="s">
        <v>48</v>
      </c>
      <c r="E42" s="40" t="s">
        <v>22</v>
      </c>
      <c r="F42" s="40" t="s">
        <v>16</v>
      </c>
      <c r="G42" s="55">
        <v>30701</v>
      </c>
      <c r="H42" s="40" t="s">
        <v>17</v>
      </c>
      <c r="I42" s="56">
        <v>104.8</v>
      </c>
      <c r="J42" s="51">
        <v>0.5441</v>
      </c>
      <c r="K42" s="40">
        <v>165</v>
      </c>
      <c r="L42" s="50">
        <v>177.5</v>
      </c>
      <c r="M42" s="50">
        <v>182.5</v>
      </c>
      <c r="N42" s="40"/>
      <c r="O42" s="40">
        <v>182.5</v>
      </c>
      <c r="P42" s="51">
        <f t="shared" si="0"/>
        <v>99.29825000000001</v>
      </c>
      <c r="Q42" s="40"/>
      <c r="R42" s="40"/>
      <c r="S42" s="52"/>
      <c r="T42" s="40"/>
      <c r="U42" s="40"/>
      <c r="V42" s="51">
        <f t="shared" si="1"/>
        <v>0</v>
      </c>
      <c r="W42" s="40">
        <f t="shared" si="2"/>
        <v>182.5</v>
      </c>
      <c r="X42" s="51">
        <f t="shared" si="3"/>
        <v>99.29825000000001</v>
      </c>
      <c r="Y42" s="40"/>
      <c r="Z42" s="52"/>
      <c r="AA42" s="52"/>
      <c r="AB42" s="40"/>
      <c r="AC42" s="40"/>
      <c r="AD42" s="51">
        <f t="shared" si="4"/>
        <v>0</v>
      </c>
      <c r="AE42" s="57">
        <f t="shared" si="5"/>
        <v>182.5</v>
      </c>
      <c r="AF42" s="51">
        <f t="shared" si="6"/>
        <v>99.29825000000001</v>
      </c>
      <c r="AG42" s="143" t="s">
        <v>81</v>
      </c>
    </row>
    <row r="43" spans="1:33" ht="12.75">
      <c r="A43" s="99"/>
      <c r="B43" s="101"/>
      <c r="C43" s="101"/>
      <c r="D43" s="101"/>
      <c r="E43" s="111" t="s">
        <v>66</v>
      </c>
      <c r="F43" s="101"/>
      <c r="G43" s="169"/>
      <c r="H43" s="167"/>
      <c r="I43" s="104"/>
      <c r="J43" s="105"/>
      <c r="K43" s="102"/>
      <c r="L43" s="102"/>
      <c r="M43" s="101"/>
      <c r="N43" s="106"/>
      <c r="O43" s="102"/>
      <c r="P43" s="107"/>
      <c r="Q43" s="102"/>
      <c r="R43" s="131"/>
      <c r="S43" s="168"/>
      <c r="T43" s="102"/>
      <c r="U43" s="102"/>
      <c r="V43" s="107"/>
      <c r="W43" s="102"/>
      <c r="X43" s="107"/>
      <c r="Y43" s="102"/>
      <c r="Z43" s="102"/>
      <c r="AA43" s="131"/>
      <c r="AB43" s="102"/>
      <c r="AC43" s="102"/>
      <c r="AD43" s="107"/>
      <c r="AE43" s="111"/>
      <c r="AF43" s="107"/>
      <c r="AG43" s="109"/>
    </row>
    <row r="44" spans="1:33" ht="12.75">
      <c r="A44" s="97">
        <v>12</v>
      </c>
      <c r="B44" s="30">
        <v>1</v>
      </c>
      <c r="C44" s="30">
        <v>44</v>
      </c>
      <c r="D44" s="30" t="s">
        <v>59</v>
      </c>
      <c r="E44" s="3" t="s">
        <v>52</v>
      </c>
      <c r="F44" s="30" t="s">
        <v>16</v>
      </c>
      <c r="G44" s="37">
        <v>37101</v>
      </c>
      <c r="H44" s="32" t="s">
        <v>21</v>
      </c>
      <c r="I44" s="33">
        <v>42.85</v>
      </c>
      <c r="J44" s="34">
        <v>1.4799</v>
      </c>
      <c r="K44" s="3"/>
      <c r="L44" s="3"/>
      <c r="M44" s="30"/>
      <c r="N44" s="35"/>
      <c r="O44" s="3"/>
      <c r="P44" s="21">
        <f aca="true" t="shared" si="7" ref="P44:P73">O44*J44</f>
        <v>0</v>
      </c>
      <c r="Q44" s="3"/>
      <c r="R44" s="36"/>
      <c r="S44" s="46"/>
      <c r="T44" s="3"/>
      <c r="U44" s="3"/>
      <c r="V44" s="21">
        <f aca="true" t="shared" si="8" ref="V44:V73">U44*J44</f>
        <v>0</v>
      </c>
      <c r="W44" s="3">
        <f aca="true" t="shared" si="9" ref="W44:W73">U44+O44</f>
        <v>0</v>
      </c>
      <c r="X44" s="21">
        <f aca="true" t="shared" si="10" ref="X44:X73">W44*J44</f>
        <v>0</v>
      </c>
      <c r="Y44" s="3">
        <v>65</v>
      </c>
      <c r="Z44" s="3">
        <v>75</v>
      </c>
      <c r="AA44" s="36">
        <v>85</v>
      </c>
      <c r="AB44" s="3"/>
      <c r="AC44" s="3">
        <v>85</v>
      </c>
      <c r="AD44" s="21">
        <f aca="true" t="shared" si="11" ref="AD44:AD73">AC44*J44</f>
        <v>125.7915</v>
      </c>
      <c r="AE44" s="41">
        <f aca="true" t="shared" si="12" ref="AE44:AE73">AC44+W44</f>
        <v>85</v>
      </c>
      <c r="AF44" s="21">
        <f aca="true" t="shared" si="13" ref="AF44:AF73">AE44*J44</f>
        <v>125.7915</v>
      </c>
      <c r="AG44" s="23" t="s">
        <v>77</v>
      </c>
    </row>
    <row r="45" spans="1:33" ht="12.75">
      <c r="A45" s="22">
        <v>5</v>
      </c>
      <c r="B45" s="3">
        <v>2</v>
      </c>
      <c r="C45" s="3">
        <v>44</v>
      </c>
      <c r="D45" s="3" t="s">
        <v>60</v>
      </c>
      <c r="E45" s="3" t="s">
        <v>52</v>
      </c>
      <c r="F45" s="3" t="s">
        <v>16</v>
      </c>
      <c r="G45" s="1">
        <v>37229</v>
      </c>
      <c r="H45" s="32" t="s">
        <v>21</v>
      </c>
      <c r="I45" s="2">
        <v>39.3</v>
      </c>
      <c r="J45" s="21">
        <v>1.6154</v>
      </c>
      <c r="K45" s="36"/>
      <c r="L45" s="46"/>
      <c r="M45" s="3"/>
      <c r="N45" s="3"/>
      <c r="O45" s="3"/>
      <c r="P45" s="21">
        <f t="shared" si="7"/>
        <v>0</v>
      </c>
      <c r="Q45" s="3"/>
      <c r="R45" s="3"/>
      <c r="S45" s="46"/>
      <c r="T45" s="3"/>
      <c r="U45" s="3"/>
      <c r="V45" s="21">
        <f t="shared" si="8"/>
        <v>0</v>
      </c>
      <c r="W45" s="3">
        <f t="shared" si="9"/>
        <v>0</v>
      </c>
      <c r="X45" s="21">
        <f t="shared" si="10"/>
        <v>0</v>
      </c>
      <c r="Y45" s="3">
        <v>70</v>
      </c>
      <c r="Z45" s="3">
        <v>75</v>
      </c>
      <c r="AA45" s="3">
        <v>82.5</v>
      </c>
      <c r="AB45" s="3"/>
      <c r="AC45" s="3">
        <v>82.5</v>
      </c>
      <c r="AD45" s="21">
        <f t="shared" si="11"/>
        <v>133.2705</v>
      </c>
      <c r="AE45" s="41">
        <f t="shared" si="12"/>
        <v>82.5</v>
      </c>
      <c r="AF45" s="21">
        <f t="shared" si="13"/>
        <v>133.2705</v>
      </c>
      <c r="AG45" s="23" t="s">
        <v>76</v>
      </c>
    </row>
    <row r="46" spans="1:33" ht="12.75">
      <c r="A46" s="97">
        <v>12</v>
      </c>
      <c r="B46" s="30">
        <v>1</v>
      </c>
      <c r="C46" s="30">
        <v>48</v>
      </c>
      <c r="D46" s="30" t="s">
        <v>57</v>
      </c>
      <c r="E46" s="3" t="s">
        <v>52</v>
      </c>
      <c r="F46" s="30" t="s">
        <v>16</v>
      </c>
      <c r="G46" s="31">
        <v>37209</v>
      </c>
      <c r="H46" s="3" t="s">
        <v>21</v>
      </c>
      <c r="I46" s="33">
        <v>46.35</v>
      </c>
      <c r="J46" s="34">
        <v>1.3423</v>
      </c>
      <c r="K46" s="3"/>
      <c r="L46" s="46"/>
      <c r="M46" s="46"/>
      <c r="N46" s="35"/>
      <c r="O46" s="3"/>
      <c r="P46" s="21">
        <f t="shared" si="7"/>
        <v>0</v>
      </c>
      <c r="Q46" s="3"/>
      <c r="R46" s="36"/>
      <c r="S46" s="36"/>
      <c r="T46" s="3"/>
      <c r="U46" s="3"/>
      <c r="V46" s="21">
        <f t="shared" si="8"/>
        <v>0</v>
      </c>
      <c r="W46" s="3">
        <f t="shared" si="9"/>
        <v>0</v>
      </c>
      <c r="X46" s="21">
        <f t="shared" si="10"/>
        <v>0</v>
      </c>
      <c r="Y46" s="3">
        <v>75</v>
      </c>
      <c r="Z46" s="35">
        <v>85</v>
      </c>
      <c r="AA46" s="3">
        <v>90</v>
      </c>
      <c r="AB46" s="3"/>
      <c r="AC46" s="3">
        <v>90</v>
      </c>
      <c r="AD46" s="21">
        <f t="shared" si="11"/>
        <v>120.807</v>
      </c>
      <c r="AE46" s="41">
        <f t="shared" si="12"/>
        <v>90</v>
      </c>
      <c r="AF46" s="21">
        <f t="shared" si="13"/>
        <v>120.807</v>
      </c>
      <c r="AG46" s="23"/>
    </row>
    <row r="47" spans="1:33" ht="12.75">
      <c r="A47" s="22">
        <v>12</v>
      </c>
      <c r="B47" s="3">
        <v>1</v>
      </c>
      <c r="C47" s="3">
        <v>52</v>
      </c>
      <c r="D47" s="3" t="s">
        <v>36</v>
      </c>
      <c r="E47" s="3" t="s">
        <v>22</v>
      </c>
      <c r="F47" s="3" t="s">
        <v>16</v>
      </c>
      <c r="G47" s="1">
        <v>33747</v>
      </c>
      <c r="H47" s="32" t="s">
        <v>23</v>
      </c>
      <c r="I47" s="2">
        <v>51.6</v>
      </c>
      <c r="J47" s="21">
        <v>0.9601</v>
      </c>
      <c r="K47" s="36"/>
      <c r="L47" s="3"/>
      <c r="M47" s="3"/>
      <c r="N47" s="46"/>
      <c r="O47" s="3"/>
      <c r="P47" s="21">
        <f t="shared" si="7"/>
        <v>0</v>
      </c>
      <c r="Q47" s="3"/>
      <c r="R47" s="46"/>
      <c r="S47" s="46"/>
      <c r="T47" s="3"/>
      <c r="U47" s="3"/>
      <c r="V47" s="21">
        <f t="shared" si="8"/>
        <v>0</v>
      </c>
      <c r="W47" s="3">
        <f t="shared" si="9"/>
        <v>0</v>
      </c>
      <c r="X47" s="21">
        <f t="shared" si="10"/>
        <v>0</v>
      </c>
      <c r="Y47" s="3">
        <v>137.5</v>
      </c>
      <c r="Z47" s="3">
        <v>145</v>
      </c>
      <c r="AA47" s="3">
        <v>152.5</v>
      </c>
      <c r="AB47" s="3">
        <v>155</v>
      </c>
      <c r="AC47" s="3">
        <f>AA47</f>
        <v>152.5</v>
      </c>
      <c r="AD47" s="21">
        <f t="shared" si="11"/>
        <v>146.41525</v>
      </c>
      <c r="AE47" s="41">
        <f t="shared" si="12"/>
        <v>152.5</v>
      </c>
      <c r="AF47" s="21">
        <f t="shared" si="13"/>
        <v>146.41525</v>
      </c>
      <c r="AG47" s="23"/>
    </row>
    <row r="48" spans="1:33" ht="12.75">
      <c r="A48" s="97">
        <v>0</v>
      </c>
      <c r="B48" s="30" t="s">
        <v>69</v>
      </c>
      <c r="C48" s="30">
        <v>52</v>
      </c>
      <c r="D48" s="30" t="s">
        <v>19</v>
      </c>
      <c r="E48" s="3" t="s">
        <v>18</v>
      </c>
      <c r="F48" s="30" t="s">
        <v>16</v>
      </c>
      <c r="G48" s="37">
        <v>33920</v>
      </c>
      <c r="H48" s="32" t="s">
        <v>23</v>
      </c>
      <c r="I48" s="33">
        <v>47</v>
      </c>
      <c r="J48" s="34">
        <v>1.0849</v>
      </c>
      <c r="K48" s="46"/>
      <c r="L48" s="3"/>
      <c r="M48" s="30"/>
      <c r="N48" s="35"/>
      <c r="O48" s="3"/>
      <c r="P48" s="21">
        <f t="shared" si="7"/>
        <v>0</v>
      </c>
      <c r="Q48" s="3"/>
      <c r="R48" s="36"/>
      <c r="S48" s="36"/>
      <c r="T48" s="3"/>
      <c r="U48" s="3"/>
      <c r="V48" s="21">
        <f t="shared" si="8"/>
        <v>0</v>
      </c>
      <c r="W48" s="3">
        <f t="shared" si="9"/>
        <v>0</v>
      </c>
      <c r="X48" s="21">
        <f t="shared" si="10"/>
        <v>0</v>
      </c>
      <c r="Y48" s="46">
        <v>110</v>
      </c>
      <c r="Z48" s="46">
        <v>0</v>
      </c>
      <c r="AA48" s="46">
        <v>0</v>
      </c>
      <c r="AB48" s="3"/>
      <c r="AC48" s="3">
        <v>0</v>
      </c>
      <c r="AD48" s="21">
        <f t="shared" si="11"/>
        <v>0</v>
      </c>
      <c r="AE48" s="41">
        <f t="shared" si="12"/>
        <v>0</v>
      </c>
      <c r="AF48" s="21">
        <f t="shared" si="13"/>
        <v>0</v>
      </c>
      <c r="AG48" s="23"/>
    </row>
    <row r="49" spans="1:33" ht="12.75">
      <c r="A49" s="22">
        <v>12</v>
      </c>
      <c r="B49" s="3">
        <v>1</v>
      </c>
      <c r="C49" s="3">
        <v>56</v>
      </c>
      <c r="D49" s="3" t="s">
        <v>53</v>
      </c>
      <c r="E49" s="3" t="s">
        <v>52</v>
      </c>
      <c r="F49" s="3" t="s">
        <v>16</v>
      </c>
      <c r="G49" s="1">
        <v>35987</v>
      </c>
      <c r="H49" s="32" t="s">
        <v>20</v>
      </c>
      <c r="I49" s="2">
        <v>54.65</v>
      </c>
      <c r="J49" s="21">
        <v>0.9718</v>
      </c>
      <c r="K49" s="36"/>
      <c r="L49" s="3"/>
      <c r="M49" s="46"/>
      <c r="N49" s="3"/>
      <c r="O49" s="3"/>
      <c r="P49" s="21">
        <f t="shared" si="7"/>
        <v>0</v>
      </c>
      <c r="Q49" s="3"/>
      <c r="R49" s="3"/>
      <c r="S49" s="46"/>
      <c r="T49" s="3"/>
      <c r="U49" s="3"/>
      <c r="V49" s="21">
        <f t="shared" si="8"/>
        <v>0</v>
      </c>
      <c r="W49" s="3">
        <f t="shared" si="9"/>
        <v>0</v>
      </c>
      <c r="X49" s="21">
        <f t="shared" si="10"/>
        <v>0</v>
      </c>
      <c r="Y49" s="3">
        <v>95</v>
      </c>
      <c r="Z49" s="3">
        <v>105</v>
      </c>
      <c r="AA49" s="3">
        <v>115</v>
      </c>
      <c r="AB49" s="3"/>
      <c r="AC49" s="3">
        <v>115</v>
      </c>
      <c r="AD49" s="21">
        <f t="shared" si="11"/>
        <v>111.757</v>
      </c>
      <c r="AE49" s="41">
        <f t="shared" si="12"/>
        <v>115</v>
      </c>
      <c r="AF49" s="21">
        <f t="shared" si="13"/>
        <v>111.757</v>
      </c>
      <c r="AG49" s="23"/>
    </row>
    <row r="50" spans="1:33" ht="12.75">
      <c r="A50" s="97">
        <v>5</v>
      </c>
      <c r="B50" s="30">
        <v>2</v>
      </c>
      <c r="C50" s="30">
        <v>56</v>
      </c>
      <c r="D50" s="30" t="s">
        <v>58</v>
      </c>
      <c r="E50" s="3" t="s">
        <v>52</v>
      </c>
      <c r="F50" s="30" t="s">
        <v>16</v>
      </c>
      <c r="G50" s="37">
        <v>36345</v>
      </c>
      <c r="H50" s="32" t="s">
        <v>20</v>
      </c>
      <c r="I50" s="33">
        <v>54.25</v>
      </c>
      <c r="J50" s="34">
        <v>1.0231</v>
      </c>
      <c r="K50" s="3"/>
      <c r="L50" s="3"/>
      <c r="M50" s="46"/>
      <c r="N50" s="35"/>
      <c r="O50" s="3"/>
      <c r="P50" s="21">
        <f t="shared" si="7"/>
        <v>0</v>
      </c>
      <c r="Q50" s="3"/>
      <c r="R50" s="36"/>
      <c r="S50" s="36"/>
      <c r="T50" s="3"/>
      <c r="U50" s="3"/>
      <c r="V50" s="21">
        <f t="shared" si="8"/>
        <v>0</v>
      </c>
      <c r="W50" s="3">
        <f t="shared" si="9"/>
        <v>0</v>
      </c>
      <c r="X50" s="21">
        <f t="shared" si="10"/>
        <v>0</v>
      </c>
      <c r="Y50" s="3">
        <v>95</v>
      </c>
      <c r="Z50" s="35">
        <v>100</v>
      </c>
      <c r="AA50" s="36">
        <v>110</v>
      </c>
      <c r="AB50" s="3"/>
      <c r="AC50" s="3">
        <v>110</v>
      </c>
      <c r="AD50" s="21">
        <f t="shared" si="11"/>
        <v>112.54099999999998</v>
      </c>
      <c r="AE50" s="41">
        <f t="shared" si="12"/>
        <v>110</v>
      </c>
      <c r="AF50" s="21">
        <f t="shared" si="13"/>
        <v>112.54099999999998</v>
      </c>
      <c r="AG50" s="23"/>
    </row>
    <row r="51" spans="1:33" ht="12.75">
      <c r="A51" s="22">
        <v>12</v>
      </c>
      <c r="B51" s="3">
        <v>1</v>
      </c>
      <c r="C51" s="3">
        <v>60</v>
      </c>
      <c r="D51" s="3" t="s">
        <v>38</v>
      </c>
      <c r="E51" s="3" t="s">
        <v>22</v>
      </c>
      <c r="F51" s="3" t="s">
        <v>16</v>
      </c>
      <c r="G51" s="1">
        <v>33920</v>
      </c>
      <c r="H51" s="3" t="s">
        <v>23</v>
      </c>
      <c r="I51" s="2">
        <v>57.2</v>
      </c>
      <c r="J51" s="21">
        <v>0.8633</v>
      </c>
      <c r="K51" s="30"/>
      <c r="L51" s="35"/>
      <c r="M51" s="36"/>
      <c r="N51" s="3"/>
      <c r="O51" s="3"/>
      <c r="P51" s="21">
        <f t="shared" si="7"/>
        <v>0</v>
      </c>
      <c r="Q51" s="30"/>
      <c r="R51" s="30"/>
      <c r="S51" s="3"/>
      <c r="T51" s="3"/>
      <c r="U51" s="3"/>
      <c r="V51" s="21">
        <f t="shared" si="8"/>
        <v>0</v>
      </c>
      <c r="W51" s="3">
        <f t="shared" si="9"/>
        <v>0</v>
      </c>
      <c r="X51" s="21">
        <f t="shared" si="10"/>
        <v>0</v>
      </c>
      <c r="Y51" s="30">
        <v>150</v>
      </c>
      <c r="Z51" s="35">
        <v>165</v>
      </c>
      <c r="AA51" s="3">
        <v>170</v>
      </c>
      <c r="AB51" s="46">
        <v>172.5</v>
      </c>
      <c r="AC51" s="3">
        <v>170</v>
      </c>
      <c r="AD51" s="21">
        <f t="shared" si="11"/>
        <v>146.761</v>
      </c>
      <c r="AE51" s="41">
        <f t="shared" si="12"/>
        <v>170</v>
      </c>
      <c r="AF51" s="21">
        <f t="shared" si="13"/>
        <v>146.761</v>
      </c>
      <c r="AG51" s="23"/>
    </row>
    <row r="52" spans="1:33" ht="12.75">
      <c r="A52" s="22">
        <v>12</v>
      </c>
      <c r="B52" s="3">
        <v>1</v>
      </c>
      <c r="C52" s="3">
        <v>60</v>
      </c>
      <c r="D52" s="3" t="s">
        <v>37</v>
      </c>
      <c r="E52" s="3" t="s">
        <v>22</v>
      </c>
      <c r="F52" s="3" t="s">
        <v>16</v>
      </c>
      <c r="G52" s="1">
        <v>31335</v>
      </c>
      <c r="H52" s="3" t="s">
        <v>17</v>
      </c>
      <c r="I52" s="2">
        <v>58.75</v>
      </c>
      <c r="J52" s="21">
        <v>0.8301</v>
      </c>
      <c r="K52" s="36"/>
      <c r="L52" s="3"/>
      <c r="M52" s="46"/>
      <c r="N52" s="3"/>
      <c r="O52" s="3"/>
      <c r="P52" s="21">
        <f t="shared" si="7"/>
        <v>0</v>
      </c>
      <c r="Q52" s="3"/>
      <c r="R52" s="3"/>
      <c r="S52" s="46"/>
      <c r="T52" s="3"/>
      <c r="U52" s="3"/>
      <c r="V52" s="21">
        <f t="shared" si="8"/>
        <v>0</v>
      </c>
      <c r="W52" s="3">
        <f t="shared" si="9"/>
        <v>0</v>
      </c>
      <c r="X52" s="21">
        <f t="shared" si="10"/>
        <v>0</v>
      </c>
      <c r="Y52" s="3">
        <v>160</v>
      </c>
      <c r="Z52" s="3">
        <v>170</v>
      </c>
      <c r="AA52" s="46">
        <v>180</v>
      </c>
      <c r="AB52" s="3"/>
      <c r="AC52" s="3">
        <v>170</v>
      </c>
      <c r="AD52" s="21">
        <f t="shared" si="11"/>
        <v>141.117</v>
      </c>
      <c r="AE52" s="41">
        <f t="shared" si="12"/>
        <v>170</v>
      </c>
      <c r="AF52" s="21">
        <f t="shared" si="13"/>
        <v>141.117</v>
      </c>
      <c r="AG52" s="23" t="s">
        <v>79</v>
      </c>
    </row>
    <row r="53" spans="1:33" ht="12.75">
      <c r="A53" s="22">
        <v>12</v>
      </c>
      <c r="B53" s="3">
        <v>1</v>
      </c>
      <c r="C53" s="3">
        <v>60</v>
      </c>
      <c r="D53" s="3" t="s">
        <v>31</v>
      </c>
      <c r="E53" s="3" t="s">
        <v>18</v>
      </c>
      <c r="F53" s="3" t="s">
        <v>16</v>
      </c>
      <c r="G53" s="1">
        <v>35677</v>
      </c>
      <c r="H53" s="3" t="s">
        <v>24</v>
      </c>
      <c r="I53" s="2">
        <v>60</v>
      </c>
      <c r="J53" s="21">
        <v>0.8616</v>
      </c>
      <c r="K53" s="30"/>
      <c r="L53" s="36"/>
      <c r="M53" s="35"/>
      <c r="N53" s="3"/>
      <c r="O53" s="3"/>
      <c r="P53" s="21">
        <f t="shared" si="7"/>
        <v>0</v>
      </c>
      <c r="Q53" s="30"/>
      <c r="R53" s="30"/>
      <c r="S53" s="569"/>
      <c r="T53" s="3"/>
      <c r="U53" s="3"/>
      <c r="V53" s="21">
        <f t="shared" si="8"/>
        <v>0</v>
      </c>
      <c r="W53" s="3">
        <f t="shared" si="9"/>
        <v>0</v>
      </c>
      <c r="X53" s="21">
        <f t="shared" si="10"/>
        <v>0</v>
      </c>
      <c r="Y53" s="46">
        <v>70</v>
      </c>
      <c r="Z53" s="36">
        <v>70</v>
      </c>
      <c r="AA53" s="36">
        <v>90</v>
      </c>
      <c r="AB53" s="3">
        <v>100</v>
      </c>
      <c r="AC53" s="3">
        <f>AA53</f>
        <v>90</v>
      </c>
      <c r="AD53" s="21">
        <f t="shared" si="11"/>
        <v>77.544</v>
      </c>
      <c r="AE53" s="41">
        <f t="shared" si="12"/>
        <v>90</v>
      </c>
      <c r="AF53" s="21">
        <f t="shared" si="13"/>
        <v>77.544</v>
      </c>
      <c r="AG53" s="23"/>
    </row>
    <row r="54" spans="1:33" ht="12.75">
      <c r="A54" s="22">
        <v>12</v>
      </c>
      <c r="B54" s="3">
        <v>1</v>
      </c>
      <c r="C54" s="3">
        <v>67.5</v>
      </c>
      <c r="D54" s="3" t="s">
        <v>55</v>
      </c>
      <c r="E54" s="3" t="s">
        <v>52</v>
      </c>
      <c r="F54" s="3" t="s">
        <v>16</v>
      </c>
      <c r="G54" s="1">
        <v>37008</v>
      </c>
      <c r="H54" s="3" t="s">
        <v>21</v>
      </c>
      <c r="I54" s="2">
        <v>62.8</v>
      </c>
      <c r="J54" s="21">
        <v>0.9551</v>
      </c>
      <c r="K54" s="36"/>
      <c r="L54" s="35"/>
      <c r="M54" s="35"/>
      <c r="N54" s="3"/>
      <c r="O54" s="3"/>
      <c r="P54" s="21">
        <f t="shared" si="7"/>
        <v>0</v>
      </c>
      <c r="Q54" s="36"/>
      <c r="R54" s="3"/>
      <c r="S54" s="36"/>
      <c r="T54" s="3"/>
      <c r="U54" s="3"/>
      <c r="V54" s="21">
        <f t="shared" si="8"/>
        <v>0</v>
      </c>
      <c r="W54" s="3">
        <f t="shared" si="9"/>
        <v>0</v>
      </c>
      <c r="X54" s="21">
        <f t="shared" si="10"/>
        <v>0</v>
      </c>
      <c r="Y54" s="3">
        <v>105</v>
      </c>
      <c r="Z54" s="35">
        <v>115</v>
      </c>
      <c r="AA54" s="3">
        <v>130</v>
      </c>
      <c r="AB54" s="3"/>
      <c r="AC54" s="3">
        <v>130</v>
      </c>
      <c r="AD54" s="21">
        <f t="shared" si="11"/>
        <v>124.163</v>
      </c>
      <c r="AE54" s="41">
        <f t="shared" si="12"/>
        <v>130</v>
      </c>
      <c r="AF54" s="21">
        <f t="shared" si="13"/>
        <v>124.163</v>
      </c>
      <c r="AG54" s="23" t="s">
        <v>78</v>
      </c>
    </row>
    <row r="55" spans="1:33" ht="12.75">
      <c r="A55" s="22">
        <v>5</v>
      </c>
      <c r="B55" s="3">
        <v>2</v>
      </c>
      <c r="C55" s="3">
        <v>67.5</v>
      </c>
      <c r="D55" s="3" t="s">
        <v>51</v>
      </c>
      <c r="E55" s="3" t="s">
        <v>52</v>
      </c>
      <c r="F55" s="3" t="s">
        <v>16</v>
      </c>
      <c r="G55" s="1">
        <v>37008</v>
      </c>
      <c r="H55" s="3" t="s">
        <v>21</v>
      </c>
      <c r="I55" s="2">
        <v>63.05</v>
      </c>
      <c r="J55" s="21">
        <v>0.9521</v>
      </c>
      <c r="K55" s="36"/>
      <c r="L55" s="35"/>
      <c r="M55" s="46"/>
      <c r="N55" s="3"/>
      <c r="O55" s="3"/>
      <c r="P55" s="21">
        <f t="shared" si="7"/>
        <v>0</v>
      </c>
      <c r="Q55" s="36"/>
      <c r="R55" s="3"/>
      <c r="S55" s="46"/>
      <c r="T55" s="3"/>
      <c r="U55" s="3"/>
      <c r="V55" s="21">
        <f t="shared" si="8"/>
        <v>0</v>
      </c>
      <c r="W55" s="3">
        <f t="shared" si="9"/>
        <v>0</v>
      </c>
      <c r="X55" s="21">
        <f t="shared" si="10"/>
        <v>0</v>
      </c>
      <c r="Y55" s="3">
        <v>105</v>
      </c>
      <c r="Z55" s="35">
        <v>115</v>
      </c>
      <c r="AA55" s="3">
        <v>125</v>
      </c>
      <c r="AB55" s="3"/>
      <c r="AC55" s="3">
        <v>125</v>
      </c>
      <c r="AD55" s="21">
        <f t="shared" si="11"/>
        <v>119.01249999999999</v>
      </c>
      <c r="AE55" s="41">
        <f t="shared" si="12"/>
        <v>125</v>
      </c>
      <c r="AF55" s="21">
        <f t="shared" si="13"/>
        <v>119.01249999999999</v>
      </c>
      <c r="AG55" s="23"/>
    </row>
    <row r="56" spans="1:33" ht="12.75">
      <c r="A56" s="22">
        <v>3</v>
      </c>
      <c r="B56" s="3">
        <v>3</v>
      </c>
      <c r="C56" s="3">
        <v>67.5</v>
      </c>
      <c r="D56" s="3" t="s">
        <v>56</v>
      </c>
      <c r="E56" s="3" t="s">
        <v>52</v>
      </c>
      <c r="F56" s="3" t="s">
        <v>16</v>
      </c>
      <c r="G56" s="1">
        <v>36458</v>
      </c>
      <c r="H56" s="3" t="s">
        <v>21</v>
      </c>
      <c r="I56" s="2">
        <v>60.45</v>
      </c>
      <c r="J56" s="21">
        <v>0.9511</v>
      </c>
      <c r="K56" s="36"/>
      <c r="L56" s="46"/>
      <c r="M56" s="35"/>
      <c r="N56" s="3"/>
      <c r="O56" s="3"/>
      <c r="P56" s="21">
        <f t="shared" si="7"/>
        <v>0</v>
      </c>
      <c r="Q56" s="36"/>
      <c r="R56" s="3"/>
      <c r="S56" s="46"/>
      <c r="T56" s="3"/>
      <c r="U56" s="3"/>
      <c r="V56" s="21">
        <f t="shared" si="8"/>
        <v>0</v>
      </c>
      <c r="W56" s="3">
        <f t="shared" si="9"/>
        <v>0</v>
      </c>
      <c r="X56" s="21">
        <f t="shared" si="10"/>
        <v>0</v>
      </c>
      <c r="Y56" s="3">
        <v>100</v>
      </c>
      <c r="Z56" s="35">
        <v>110</v>
      </c>
      <c r="AA56" s="3">
        <v>120</v>
      </c>
      <c r="AB56" s="3"/>
      <c r="AC56" s="3">
        <v>120</v>
      </c>
      <c r="AD56" s="21">
        <f t="shared" si="11"/>
        <v>114.13199999999999</v>
      </c>
      <c r="AE56" s="41">
        <f t="shared" si="12"/>
        <v>120</v>
      </c>
      <c r="AF56" s="21">
        <f t="shared" si="13"/>
        <v>114.13199999999999</v>
      </c>
      <c r="AG56" s="23"/>
    </row>
    <row r="57" spans="1:33" ht="12.75">
      <c r="A57" s="22">
        <v>12</v>
      </c>
      <c r="B57" s="3">
        <v>1</v>
      </c>
      <c r="C57" s="3">
        <v>75</v>
      </c>
      <c r="D57" s="3" t="s">
        <v>39</v>
      </c>
      <c r="E57" s="3" t="s">
        <v>22</v>
      </c>
      <c r="F57" s="3" t="s">
        <v>16</v>
      </c>
      <c r="G57" s="1">
        <v>34576</v>
      </c>
      <c r="H57" s="3" t="s">
        <v>23</v>
      </c>
      <c r="I57" s="2">
        <v>72.05</v>
      </c>
      <c r="J57" s="21">
        <v>0.6996</v>
      </c>
      <c r="K57" s="36"/>
      <c r="L57" s="35"/>
      <c r="M57" s="35"/>
      <c r="N57" s="3"/>
      <c r="O57" s="3"/>
      <c r="P57" s="21">
        <f t="shared" si="7"/>
        <v>0</v>
      </c>
      <c r="Q57" s="36"/>
      <c r="R57" s="3"/>
      <c r="S57" s="36"/>
      <c r="T57" s="3"/>
      <c r="U57" s="3"/>
      <c r="V57" s="21">
        <f t="shared" si="8"/>
        <v>0</v>
      </c>
      <c r="W57" s="3">
        <f t="shared" si="9"/>
        <v>0</v>
      </c>
      <c r="X57" s="21">
        <f t="shared" si="10"/>
        <v>0</v>
      </c>
      <c r="Y57" s="3">
        <v>140</v>
      </c>
      <c r="Z57" s="35">
        <v>150</v>
      </c>
      <c r="AA57" s="3">
        <v>152.5</v>
      </c>
      <c r="AB57" s="3"/>
      <c r="AC57" s="3">
        <v>152.5</v>
      </c>
      <c r="AD57" s="21">
        <f t="shared" si="11"/>
        <v>106.689</v>
      </c>
      <c r="AE57" s="41">
        <f t="shared" si="12"/>
        <v>152.5</v>
      </c>
      <c r="AF57" s="21">
        <f t="shared" si="13"/>
        <v>106.689</v>
      </c>
      <c r="AG57" s="23"/>
    </row>
    <row r="58" spans="1:33" ht="12.75">
      <c r="A58" s="22">
        <v>12</v>
      </c>
      <c r="B58" s="3">
        <v>1</v>
      </c>
      <c r="C58" s="3">
        <v>75</v>
      </c>
      <c r="D58" s="3" t="s">
        <v>40</v>
      </c>
      <c r="E58" s="3" t="s">
        <v>22</v>
      </c>
      <c r="F58" s="3" t="s">
        <v>16</v>
      </c>
      <c r="G58" s="1">
        <v>32734</v>
      </c>
      <c r="H58" s="3" t="s">
        <v>17</v>
      </c>
      <c r="I58" s="2">
        <v>72.45</v>
      </c>
      <c r="J58" s="21">
        <v>0.6828</v>
      </c>
      <c r="K58" s="36"/>
      <c r="L58" s="36"/>
      <c r="M58" s="46"/>
      <c r="N58" s="3"/>
      <c r="O58" s="3"/>
      <c r="P58" s="21">
        <f t="shared" si="7"/>
        <v>0</v>
      </c>
      <c r="Q58" s="36"/>
      <c r="R58" s="3"/>
      <c r="S58" s="46"/>
      <c r="T58" s="3"/>
      <c r="U58" s="3"/>
      <c r="V58" s="21">
        <f t="shared" si="8"/>
        <v>0</v>
      </c>
      <c r="W58" s="3">
        <f t="shared" si="9"/>
        <v>0</v>
      </c>
      <c r="X58" s="21">
        <f t="shared" si="10"/>
        <v>0</v>
      </c>
      <c r="Y58" s="3">
        <v>200</v>
      </c>
      <c r="Z58" s="35">
        <v>206</v>
      </c>
      <c r="AA58" s="46">
        <v>207.5</v>
      </c>
      <c r="AB58" s="3"/>
      <c r="AC58" s="3">
        <f>Z58</f>
        <v>206</v>
      </c>
      <c r="AD58" s="21">
        <f t="shared" si="11"/>
        <v>140.6568</v>
      </c>
      <c r="AE58" s="41">
        <f t="shared" si="12"/>
        <v>206</v>
      </c>
      <c r="AF58" s="21">
        <f t="shared" si="13"/>
        <v>140.6568</v>
      </c>
      <c r="AG58" s="23" t="s">
        <v>80</v>
      </c>
    </row>
    <row r="59" spans="1:33" ht="12.75">
      <c r="A59" s="22">
        <v>5</v>
      </c>
      <c r="B59" s="3">
        <v>2</v>
      </c>
      <c r="C59" s="3">
        <v>75</v>
      </c>
      <c r="D59" s="3" t="s">
        <v>41</v>
      </c>
      <c r="E59" s="3" t="s">
        <v>22</v>
      </c>
      <c r="F59" s="3" t="s">
        <v>16</v>
      </c>
      <c r="G59" s="1">
        <v>31915</v>
      </c>
      <c r="H59" s="3" t="s">
        <v>17</v>
      </c>
      <c r="I59" s="2">
        <v>72.55</v>
      </c>
      <c r="J59" s="21">
        <v>0.682</v>
      </c>
      <c r="K59" s="30"/>
      <c r="L59" s="46"/>
      <c r="M59" s="35"/>
      <c r="N59" s="3"/>
      <c r="O59" s="3"/>
      <c r="P59" s="21">
        <f t="shared" si="7"/>
        <v>0</v>
      </c>
      <c r="Q59" s="30"/>
      <c r="R59" s="3"/>
      <c r="S59" s="3"/>
      <c r="T59" s="3"/>
      <c r="U59" s="3"/>
      <c r="V59" s="21">
        <f t="shared" si="8"/>
        <v>0</v>
      </c>
      <c r="W59" s="3">
        <f t="shared" si="9"/>
        <v>0</v>
      </c>
      <c r="X59" s="21">
        <f t="shared" si="10"/>
        <v>0</v>
      </c>
      <c r="Y59" s="30">
        <v>145</v>
      </c>
      <c r="Z59" s="35">
        <v>155</v>
      </c>
      <c r="AA59" s="3">
        <v>162.5</v>
      </c>
      <c r="AB59" s="3"/>
      <c r="AC59" s="3">
        <v>162.5</v>
      </c>
      <c r="AD59" s="21">
        <f t="shared" si="11"/>
        <v>110.825</v>
      </c>
      <c r="AE59" s="41">
        <f t="shared" si="12"/>
        <v>162.5</v>
      </c>
      <c r="AF59" s="21">
        <f t="shared" si="13"/>
        <v>110.825</v>
      </c>
      <c r="AG59" s="23"/>
    </row>
    <row r="60" spans="1:33" ht="12.75" customHeight="1">
      <c r="A60" s="22">
        <v>12</v>
      </c>
      <c r="B60" s="3">
        <v>1</v>
      </c>
      <c r="C60" s="3">
        <v>75</v>
      </c>
      <c r="D60" s="3" t="s">
        <v>54</v>
      </c>
      <c r="E60" s="3" t="s">
        <v>52</v>
      </c>
      <c r="F60" s="3" t="s">
        <v>16</v>
      </c>
      <c r="G60" s="1">
        <v>35363</v>
      </c>
      <c r="H60" s="3" t="s">
        <v>24</v>
      </c>
      <c r="I60" s="2">
        <v>74.4</v>
      </c>
      <c r="J60" s="21">
        <v>0.7088</v>
      </c>
      <c r="K60" s="36"/>
      <c r="L60" s="46"/>
      <c r="M60" s="35"/>
      <c r="N60" s="3"/>
      <c r="O60" s="3"/>
      <c r="P60" s="21">
        <f t="shared" si="7"/>
        <v>0</v>
      </c>
      <c r="Q60" s="36"/>
      <c r="R60" s="3"/>
      <c r="S60" s="46"/>
      <c r="T60" s="3"/>
      <c r="U60" s="3"/>
      <c r="V60" s="21">
        <f t="shared" si="8"/>
        <v>0</v>
      </c>
      <c r="W60" s="3">
        <f t="shared" si="9"/>
        <v>0</v>
      </c>
      <c r="X60" s="21">
        <f t="shared" si="10"/>
        <v>0</v>
      </c>
      <c r="Y60" s="3">
        <v>170</v>
      </c>
      <c r="Z60" s="35">
        <v>175</v>
      </c>
      <c r="AA60" s="3">
        <v>0</v>
      </c>
      <c r="AB60" s="3"/>
      <c r="AC60" s="3">
        <v>175</v>
      </c>
      <c r="AD60" s="21">
        <f t="shared" si="11"/>
        <v>124.03999999999999</v>
      </c>
      <c r="AE60" s="41">
        <f t="shared" si="12"/>
        <v>175</v>
      </c>
      <c r="AF60" s="21">
        <f t="shared" si="13"/>
        <v>124.03999999999999</v>
      </c>
      <c r="AG60" s="23"/>
    </row>
    <row r="61" spans="1:33" ht="12.75">
      <c r="A61" s="22">
        <v>5</v>
      </c>
      <c r="B61" s="3">
        <v>2</v>
      </c>
      <c r="C61" s="3">
        <v>75</v>
      </c>
      <c r="D61" s="3" t="s">
        <v>61</v>
      </c>
      <c r="E61" s="3" t="s">
        <v>52</v>
      </c>
      <c r="F61" s="3" t="s">
        <v>16</v>
      </c>
      <c r="G61" s="1">
        <v>35604</v>
      </c>
      <c r="H61" s="3" t="s">
        <v>24</v>
      </c>
      <c r="I61" s="2">
        <v>72.3</v>
      </c>
      <c r="J61" s="21">
        <v>0.7254</v>
      </c>
      <c r="K61" s="36"/>
      <c r="L61" s="46"/>
      <c r="M61" s="35"/>
      <c r="N61" s="3"/>
      <c r="O61" s="3"/>
      <c r="P61" s="21">
        <f t="shared" si="7"/>
        <v>0</v>
      </c>
      <c r="Q61" s="36"/>
      <c r="R61" s="3"/>
      <c r="S61" s="46"/>
      <c r="T61" s="3"/>
      <c r="U61" s="3"/>
      <c r="V61" s="21">
        <f t="shared" si="8"/>
        <v>0</v>
      </c>
      <c r="W61" s="3">
        <f t="shared" si="9"/>
        <v>0</v>
      </c>
      <c r="X61" s="21">
        <f t="shared" si="10"/>
        <v>0</v>
      </c>
      <c r="Y61" s="3">
        <v>110</v>
      </c>
      <c r="Z61" s="35">
        <v>120</v>
      </c>
      <c r="AA61" s="3">
        <v>0</v>
      </c>
      <c r="AB61" s="3"/>
      <c r="AC61" s="3">
        <v>120</v>
      </c>
      <c r="AD61" s="21">
        <f t="shared" si="11"/>
        <v>87.048</v>
      </c>
      <c r="AE61" s="41">
        <f t="shared" si="12"/>
        <v>120</v>
      </c>
      <c r="AF61" s="21">
        <f t="shared" si="13"/>
        <v>87.048</v>
      </c>
      <c r="AG61" s="23"/>
    </row>
    <row r="62" spans="1:33" ht="12.75">
      <c r="A62" s="22">
        <v>12</v>
      </c>
      <c r="B62" s="3">
        <v>1</v>
      </c>
      <c r="C62" s="3">
        <v>82.5</v>
      </c>
      <c r="D62" s="3" t="s">
        <v>49</v>
      </c>
      <c r="E62" s="3" t="s">
        <v>22</v>
      </c>
      <c r="F62" s="3" t="s">
        <v>16</v>
      </c>
      <c r="G62" s="1">
        <v>34580</v>
      </c>
      <c r="H62" s="3" t="s">
        <v>23</v>
      </c>
      <c r="I62" s="2">
        <v>80.75</v>
      </c>
      <c r="J62" s="21">
        <v>0.641</v>
      </c>
      <c r="K62" s="36"/>
      <c r="L62" s="35"/>
      <c r="M62" s="46"/>
      <c r="N62" s="3"/>
      <c r="O62" s="3"/>
      <c r="P62" s="21">
        <f t="shared" si="7"/>
        <v>0</v>
      </c>
      <c r="Q62" s="36"/>
      <c r="R62" s="36"/>
      <c r="S62" s="36"/>
      <c r="T62" s="3"/>
      <c r="U62" s="3"/>
      <c r="V62" s="21">
        <f t="shared" si="8"/>
        <v>0</v>
      </c>
      <c r="W62" s="3">
        <f t="shared" si="9"/>
        <v>0</v>
      </c>
      <c r="X62" s="21">
        <f t="shared" si="10"/>
        <v>0</v>
      </c>
      <c r="Y62" s="3">
        <v>215</v>
      </c>
      <c r="Z62" s="35">
        <v>220</v>
      </c>
      <c r="AA62" s="46">
        <v>232.5</v>
      </c>
      <c r="AB62" s="3"/>
      <c r="AC62" s="3">
        <v>220</v>
      </c>
      <c r="AD62" s="21">
        <f t="shared" si="11"/>
        <v>141.02</v>
      </c>
      <c r="AE62" s="41">
        <f t="shared" si="12"/>
        <v>220</v>
      </c>
      <c r="AF62" s="21">
        <f t="shared" si="13"/>
        <v>141.02</v>
      </c>
      <c r="AG62" s="23"/>
    </row>
    <row r="63" spans="1:76" s="3" customFormat="1" ht="12.75">
      <c r="A63" s="22">
        <v>12</v>
      </c>
      <c r="B63" s="3">
        <v>1</v>
      </c>
      <c r="C63" s="3">
        <v>82.5</v>
      </c>
      <c r="D63" s="3" t="s">
        <v>44</v>
      </c>
      <c r="E63" s="3" t="s">
        <v>22</v>
      </c>
      <c r="F63" s="3" t="s">
        <v>16</v>
      </c>
      <c r="G63" s="1">
        <v>32936</v>
      </c>
      <c r="H63" s="3" t="s">
        <v>17</v>
      </c>
      <c r="I63" s="2">
        <v>82.45</v>
      </c>
      <c r="J63" s="21">
        <v>0.6193</v>
      </c>
      <c r="K63" s="30"/>
      <c r="L63" s="35"/>
      <c r="M63" s="30"/>
      <c r="P63" s="21">
        <f t="shared" si="7"/>
        <v>0</v>
      </c>
      <c r="Q63" s="30"/>
      <c r="S63" s="30"/>
      <c r="V63" s="21">
        <f t="shared" si="8"/>
        <v>0</v>
      </c>
      <c r="W63" s="3">
        <f t="shared" si="9"/>
        <v>0</v>
      </c>
      <c r="X63" s="21">
        <f t="shared" si="10"/>
        <v>0</v>
      </c>
      <c r="Y63" s="30">
        <v>205</v>
      </c>
      <c r="Z63" s="35">
        <v>212.5</v>
      </c>
      <c r="AA63" s="46">
        <v>222.5</v>
      </c>
      <c r="AC63" s="3">
        <v>212.5</v>
      </c>
      <c r="AD63" s="21">
        <f t="shared" si="11"/>
        <v>131.60125</v>
      </c>
      <c r="AE63" s="41">
        <f t="shared" si="12"/>
        <v>212.5</v>
      </c>
      <c r="AF63" s="21">
        <f t="shared" si="13"/>
        <v>131.60125</v>
      </c>
      <c r="AG63" s="23" t="s">
        <v>81</v>
      </c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43"/>
    </row>
    <row r="64" spans="1:76" s="3" customFormat="1" ht="12.75" customHeight="1">
      <c r="A64" s="22">
        <v>5</v>
      </c>
      <c r="B64" s="3">
        <v>2</v>
      </c>
      <c r="C64" s="3">
        <v>82.5</v>
      </c>
      <c r="D64" s="3" t="s">
        <v>43</v>
      </c>
      <c r="E64" s="3" t="s">
        <v>22</v>
      </c>
      <c r="F64" s="3" t="s">
        <v>16</v>
      </c>
      <c r="G64" s="1">
        <v>31911</v>
      </c>
      <c r="H64" s="3" t="s">
        <v>17</v>
      </c>
      <c r="I64" s="2">
        <v>81.5</v>
      </c>
      <c r="J64" s="21">
        <v>0.6246</v>
      </c>
      <c r="K64" s="30"/>
      <c r="L64" s="35"/>
      <c r="M64" s="35"/>
      <c r="N64" s="36"/>
      <c r="P64" s="21">
        <f t="shared" si="7"/>
        <v>0</v>
      </c>
      <c r="Q64" s="30"/>
      <c r="R64" s="36"/>
      <c r="S64" s="46"/>
      <c r="V64" s="21">
        <f t="shared" si="8"/>
        <v>0</v>
      </c>
      <c r="W64" s="3">
        <f t="shared" si="9"/>
        <v>0</v>
      </c>
      <c r="X64" s="21">
        <f t="shared" si="10"/>
        <v>0</v>
      </c>
      <c r="Y64" s="30">
        <v>160</v>
      </c>
      <c r="Z64" s="35">
        <v>170</v>
      </c>
      <c r="AA64" s="3">
        <v>180</v>
      </c>
      <c r="AC64" s="3">
        <v>180</v>
      </c>
      <c r="AD64" s="21">
        <f t="shared" si="11"/>
        <v>112.42800000000001</v>
      </c>
      <c r="AE64" s="41">
        <f t="shared" si="12"/>
        <v>180</v>
      </c>
      <c r="AF64" s="21">
        <f t="shared" si="13"/>
        <v>112.42800000000001</v>
      </c>
      <c r="AG64" s="23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43"/>
    </row>
    <row r="65" spans="1:76" s="45" customFormat="1" ht="12.75">
      <c r="A65" s="22">
        <v>3</v>
      </c>
      <c r="B65" s="3">
        <v>3</v>
      </c>
      <c r="C65" s="3">
        <v>82.5</v>
      </c>
      <c r="D65" s="3" t="s">
        <v>42</v>
      </c>
      <c r="E65" s="3" t="s">
        <v>22</v>
      </c>
      <c r="F65" s="3" t="s">
        <v>16</v>
      </c>
      <c r="G65" s="1">
        <v>32919</v>
      </c>
      <c r="H65" s="3" t="s">
        <v>17</v>
      </c>
      <c r="I65" s="2">
        <v>77.35</v>
      </c>
      <c r="J65" s="21">
        <v>0.6492</v>
      </c>
      <c r="K65" s="30"/>
      <c r="L65" s="35"/>
      <c r="M65" s="46"/>
      <c r="N65" s="3"/>
      <c r="O65" s="3"/>
      <c r="P65" s="21">
        <f t="shared" si="7"/>
        <v>0</v>
      </c>
      <c r="Q65" s="30"/>
      <c r="R65" s="3"/>
      <c r="S65" s="3"/>
      <c r="T65" s="3"/>
      <c r="U65" s="3"/>
      <c r="V65" s="21">
        <f t="shared" si="8"/>
        <v>0</v>
      </c>
      <c r="W65" s="3">
        <f t="shared" si="9"/>
        <v>0</v>
      </c>
      <c r="X65" s="21">
        <f t="shared" si="10"/>
        <v>0</v>
      </c>
      <c r="Y65" s="30">
        <v>150</v>
      </c>
      <c r="Z65" s="35">
        <v>160</v>
      </c>
      <c r="AA65" s="46">
        <v>162.5</v>
      </c>
      <c r="AB65" s="3"/>
      <c r="AC65" s="3">
        <v>160</v>
      </c>
      <c r="AD65" s="21">
        <f t="shared" si="11"/>
        <v>103.872</v>
      </c>
      <c r="AE65" s="41">
        <f t="shared" si="12"/>
        <v>160</v>
      </c>
      <c r="AF65" s="21">
        <f t="shared" si="13"/>
        <v>103.872</v>
      </c>
      <c r="AG65" s="23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44"/>
    </row>
    <row r="66" spans="1:76" s="3" customFormat="1" ht="12.75">
      <c r="A66" s="97">
        <v>2</v>
      </c>
      <c r="B66" s="30">
        <v>4</v>
      </c>
      <c r="C66" s="30">
        <v>82.5</v>
      </c>
      <c r="D66" s="30" t="s">
        <v>35</v>
      </c>
      <c r="E66" s="3" t="s">
        <v>18</v>
      </c>
      <c r="F66" s="30" t="s">
        <v>16</v>
      </c>
      <c r="G66" s="31">
        <v>32902</v>
      </c>
      <c r="H66" s="3" t="s">
        <v>17</v>
      </c>
      <c r="I66" s="33">
        <v>81</v>
      </c>
      <c r="J66" s="34">
        <v>0.6273</v>
      </c>
      <c r="M66" s="30"/>
      <c r="N66" s="35"/>
      <c r="P66" s="21">
        <f t="shared" si="7"/>
        <v>0</v>
      </c>
      <c r="R66" s="36"/>
      <c r="S66" s="36"/>
      <c r="V66" s="21">
        <f t="shared" si="8"/>
        <v>0</v>
      </c>
      <c r="W66" s="3">
        <f t="shared" si="9"/>
        <v>0</v>
      </c>
      <c r="X66" s="21">
        <f t="shared" si="10"/>
        <v>0</v>
      </c>
      <c r="Y66" s="3">
        <v>80</v>
      </c>
      <c r="Z66" s="35">
        <v>90</v>
      </c>
      <c r="AA66" s="3">
        <v>100</v>
      </c>
      <c r="AC66" s="3">
        <v>100</v>
      </c>
      <c r="AD66" s="21">
        <f t="shared" si="11"/>
        <v>62.73</v>
      </c>
      <c r="AE66" s="41">
        <f t="shared" si="12"/>
        <v>100</v>
      </c>
      <c r="AF66" s="21">
        <f t="shared" si="13"/>
        <v>62.73</v>
      </c>
      <c r="AG66" s="23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43"/>
    </row>
    <row r="67" spans="1:76" s="3" customFormat="1" ht="12.75">
      <c r="A67" s="22">
        <v>12</v>
      </c>
      <c r="B67" s="3">
        <v>1</v>
      </c>
      <c r="C67" s="3">
        <v>90</v>
      </c>
      <c r="D67" s="3" t="s">
        <v>62</v>
      </c>
      <c r="E67" s="3" t="s">
        <v>74</v>
      </c>
      <c r="F67" s="3" t="s">
        <v>75</v>
      </c>
      <c r="G67" s="1">
        <v>18892</v>
      </c>
      <c r="H67" s="3" t="s">
        <v>14</v>
      </c>
      <c r="I67" s="2">
        <v>90</v>
      </c>
      <c r="J67" s="21">
        <v>1.0916</v>
      </c>
      <c r="L67" s="46"/>
      <c r="M67" s="46"/>
      <c r="P67" s="21">
        <f t="shared" si="7"/>
        <v>0</v>
      </c>
      <c r="S67" s="46"/>
      <c r="V67" s="21">
        <f t="shared" si="8"/>
        <v>0</v>
      </c>
      <c r="W67" s="3">
        <f t="shared" si="9"/>
        <v>0</v>
      </c>
      <c r="X67" s="21">
        <f t="shared" si="10"/>
        <v>0</v>
      </c>
      <c r="Y67" s="3">
        <v>170</v>
      </c>
      <c r="Z67" s="35">
        <v>0</v>
      </c>
      <c r="AA67" s="3">
        <v>0</v>
      </c>
      <c r="AC67" s="3">
        <v>170</v>
      </c>
      <c r="AD67" s="21">
        <f t="shared" si="11"/>
        <v>185.57199999999997</v>
      </c>
      <c r="AE67" s="41">
        <f t="shared" si="12"/>
        <v>170</v>
      </c>
      <c r="AF67" s="21">
        <f t="shared" si="13"/>
        <v>185.57199999999997</v>
      </c>
      <c r="AG67" s="23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43"/>
    </row>
    <row r="68" spans="1:33" ht="12.75">
      <c r="A68" s="22">
        <v>12</v>
      </c>
      <c r="B68" s="3">
        <v>1</v>
      </c>
      <c r="C68" s="3">
        <v>90</v>
      </c>
      <c r="D68" s="3" t="s">
        <v>62</v>
      </c>
      <c r="E68" s="3" t="s">
        <v>74</v>
      </c>
      <c r="F68" s="3" t="s">
        <v>75</v>
      </c>
      <c r="G68" s="1">
        <v>18892</v>
      </c>
      <c r="H68" s="3" t="s">
        <v>17</v>
      </c>
      <c r="I68" s="2">
        <v>90</v>
      </c>
      <c r="J68" s="21">
        <v>0.5853</v>
      </c>
      <c r="K68" s="3"/>
      <c r="L68" s="46"/>
      <c r="M68" s="46"/>
      <c r="N68" s="3"/>
      <c r="O68" s="3"/>
      <c r="P68" s="21">
        <f t="shared" si="7"/>
        <v>0</v>
      </c>
      <c r="Q68" s="3"/>
      <c r="R68" s="3"/>
      <c r="S68" s="46"/>
      <c r="T68" s="3"/>
      <c r="U68" s="3"/>
      <c r="V68" s="21">
        <f t="shared" si="8"/>
        <v>0</v>
      </c>
      <c r="W68" s="3">
        <f t="shared" si="9"/>
        <v>0</v>
      </c>
      <c r="X68" s="21">
        <f t="shared" si="10"/>
        <v>0</v>
      </c>
      <c r="Y68" s="3">
        <v>170</v>
      </c>
      <c r="Z68" s="35">
        <v>0</v>
      </c>
      <c r="AA68" s="3">
        <v>0</v>
      </c>
      <c r="AB68" s="3"/>
      <c r="AC68" s="3">
        <v>170</v>
      </c>
      <c r="AD68" s="21">
        <f t="shared" si="11"/>
        <v>99.501</v>
      </c>
      <c r="AE68" s="41">
        <f t="shared" si="12"/>
        <v>170</v>
      </c>
      <c r="AF68" s="21">
        <f t="shared" si="13"/>
        <v>99.501</v>
      </c>
      <c r="AG68" s="23"/>
    </row>
    <row r="69" spans="1:76" s="3" customFormat="1" ht="12.75">
      <c r="A69" s="22">
        <v>5</v>
      </c>
      <c r="B69" s="3">
        <v>2</v>
      </c>
      <c r="C69" s="3">
        <v>90</v>
      </c>
      <c r="D69" s="3" t="s">
        <v>45</v>
      </c>
      <c r="E69" s="3" t="s">
        <v>22</v>
      </c>
      <c r="F69" s="3" t="s">
        <v>16</v>
      </c>
      <c r="G69" s="1">
        <v>31506</v>
      </c>
      <c r="H69" s="3" t="s">
        <v>17</v>
      </c>
      <c r="I69" s="2">
        <v>87.3</v>
      </c>
      <c r="J69" s="21">
        <v>0.5965</v>
      </c>
      <c r="K69" s="35"/>
      <c r="L69" s="35"/>
      <c r="M69" s="35"/>
      <c r="N69" s="30"/>
      <c r="P69" s="21">
        <f t="shared" si="7"/>
        <v>0</v>
      </c>
      <c r="Q69" s="35"/>
      <c r="S69" s="30"/>
      <c r="V69" s="21">
        <f t="shared" si="8"/>
        <v>0</v>
      </c>
      <c r="W69" s="3">
        <f t="shared" si="9"/>
        <v>0</v>
      </c>
      <c r="X69" s="21">
        <f t="shared" si="10"/>
        <v>0</v>
      </c>
      <c r="Y69" s="3">
        <v>125</v>
      </c>
      <c r="Z69" s="35">
        <v>140</v>
      </c>
      <c r="AA69" s="30">
        <v>152.5</v>
      </c>
      <c r="AC69" s="3">
        <v>152.5</v>
      </c>
      <c r="AD69" s="21">
        <f t="shared" si="11"/>
        <v>90.96625</v>
      </c>
      <c r="AE69" s="41">
        <f t="shared" si="12"/>
        <v>152.5</v>
      </c>
      <c r="AF69" s="21">
        <f t="shared" si="13"/>
        <v>90.96625</v>
      </c>
      <c r="AG69" s="23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43"/>
    </row>
    <row r="70" spans="1:76" s="40" customFormat="1" ht="12.75">
      <c r="A70" s="97">
        <v>12</v>
      </c>
      <c r="B70" s="30">
        <v>1</v>
      </c>
      <c r="C70" s="30">
        <v>90</v>
      </c>
      <c r="D70" s="30" t="s">
        <v>33</v>
      </c>
      <c r="E70" s="3" t="s">
        <v>18</v>
      </c>
      <c r="F70" s="30" t="s">
        <v>16</v>
      </c>
      <c r="G70" s="31">
        <v>35227</v>
      </c>
      <c r="H70" s="3" t="s">
        <v>24</v>
      </c>
      <c r="I70" s="33">
        <v>90</v>
      </c>
      <c r="J70" s="34">
        <v>0.6087</v>
      </c>
      <c r="K70" s="3"/>
      <c r="L70" s="3"/>
      <c r="M70" s="30"/>
      <c r="N70" s="35"/>
      <c r="O70" s="3"/>
      <c r="P70" s="21">
        <f t="shared" si="7"/>
        <v>0</v>
      </c>
      <c r="Q70" s="3"/>
      <c r="R70" s="36"/>
      <c r="S70" s="36"/>
      <c r="T70" s="3"/>
      <c r="U70" s="3"/>
      <c r="V70" s="21">
        <f t="shared" si="8"/>
        <v>0</v>
      </c>
      <c r="W70" s="3">
        <f t="shared" si="9"/>
        <v>0</v>
      </c>
      <c r="X70" s="21">
        <f t="shared" si="10"/>
        <v>0</v>
      </c>
      <c r="Y70" s="3">
        <v>60</v>
      </c>
      <c r="Z70" s="35">
        <v>80</v>
      </c>
      <c r="AA70" s="3">
        <v>100</v>
      </c>
      <c r="AB70" s="46">
        <v>105</v>
      </c>
      <c r="AC70" s="3">
        <v>100</v>
      </c>
      <c r="AD70" s="21">
        <f t="shared" si="11"/>
        <v>60.870000000000005</v>
      </c>
      <c r="AE70" s="41">
        <f t="shared" si="12"/>
        <v>100</v>
      </c>
      <c r="AF70" s="21">
        <f t="shared" si="13"/>
        <v>60.870000000000005</v>
      </c>
      <c r="AG70" s="23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39"/>
    </row>
    <row r="71" spans="1:76" s="3" customFormat="1" ht="12.75">
      <c r="A71" s="22">
        <v>12</v>
      </c>
      <c r="B71" s="3">
        <v>1</v>
      </c>
      <c r="C71" s="3">
        <v>100</v>
      </c>
      <c r="D71" s="3" t="s">
        <v>47</v>
      </c>
      <c r="E71" s="3" t="s">
        <v>22</v>
      </c>
      <c r="F71" s="3" t="s">
        <v>16</v>
      </c>
      <c r="G71" s="1">
        <v>30982</v>
      </c>
      <c r="H71" s="3" t="s">
        <v>17</v>
      </c>
      <c r="I71" s="2">
        <v>97</v>
      </c>
      <c r="J71" s="21">
        <v>0.5619</v>
      </c>
      <c r="L71" s="35"/>
      <c r="M71" s="35"/>
      <c r="P71" s="21">
        <f t="shared" si="7"/>
        <v>0</v>
      </c>
      <c r="S71" s="46"/>
      <c r="V71" s="21">
        <f t="shared" si="8"/>
        <v>0</v>
      </c>
      <c r="W71" s="3">
        <f t="shared" si="9"/>
        <v>0</v>
      </c>
      <c r="X71" s="21">
        <f t="shared" si="10"/>
        <v>0</v>
      </c>
      <c r="Y71" s="3">
        <v>225</v>
      </c>
      <c r="Z71" s="46">
        <v>240</v>
      </c>
      <c r="AA71" s="46">
        <v>240</v>
      </c>
      <c r="AC71" s="3">
        <v>225</v>
      </c>
      <c r="AD71" s="21">
        <f t="shared" si="11"/>
        <v>126.4275</v>
      </c>
      <c r="AE71" s="41">
        <f t="shared" si="12"/>
        <v>225</v>
      </c>
      <c r="AF71" s="21">
        <f t="shared" si="13"/>
        <v>126.4275</v>
      </c>
      <c r="AG71" s="23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43"/>
    </row>
    <row r="72" spans="1:76" s="3" customFormat="1" ht="12.75">
      <c r="A72" s="22">
        <v>5</v>
      </c>
      <c r="B72" s="3">
        <v>2</v>
      </c>
      <c r="C72" s="3">
        <v>100</v>
      </c>
      <c r="D72" s="3" t="s">
        <v>46</v>
      </c>
      <c r="E72" s="3" t="s">
        <v>22</v>
      </c>
      <c r="F72" s="3" t="s">
        <v>16</v>
      </c>
      <c r="G72" s="1">
        <v>31929</v>
      </c>
      <c r="H72" s="3" t="s">
        <v>17</v>
      </c>
      <c r="I72" s="2">
        <v>92.45</v>
      </c>
      <c r="J72" s="21">
        <v>0.5761</v>
      </c>
      <c r="L72" s="35"/>
      <c r="M72" s="30"/>
      <c r="P72" s="21">
        <f t="shared" si="7"/>
        <v>0</v>
      </c>
      <c r="Q72" s="30"/>
      <c r="S72" s="30"/>
      <c r="V72" s="21">
        <f t="shared" si="8"/>
        <v>0</v>
      </c>
      <c r="W72" s="3">
        <f t="shared" si="9"/>
        <v>0</v>
      </c>
      <c r="X72" s="21">
        <f t="shared" si="10"/>
        <v>0</v>
      </c>
      <c r="Y72" s="30">
        <v>170</v>
      </c>
      <c r="Z72" s="35">
        <v>182.5</v>
      </c>
      <c r="AA72" s="3">
        <v>190</v>
      </c>
      <c r="AC72" s="3">
        <v>190</v>
      </c>
      <c r="AD72" s="21">
        <f t="shared" si="11"/>
        <v>109.45899999999999</v>
      </c>
      <c r="AE72" s="41">
        <f t="shared" si="12"/>
        <v>190</v>
      </c>
      <c r="AF72" s="21">
        <f t="shared" si="13"/>
        <v>109.45899999999999</v>
      </c>
      <c r="AG72" s="23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43"/>
    </row>
    <row r="73" spans="1:33" ht="13.5" thickBot="1">
      <c r="A73" s="132">
        <v>12</v>
      </c>
      <c r="B73" s="133">
        <v>1</v>
      </c>
      <c r="C73" s="133">
        <v>110</v>
      </c>
      <c r="D73" s="133" t="s">
        <v>48</v>
      </c>
      <c r="E73" s="133" t="s">
        <v>22</v>
      </c>
      <c r="F73" s="133" t="s">
        <v>16</v>
      </c>
      <c r="G73" s="134">
        <v>30701</v>
      </c>
      <c r="H73" s="133" t="s">
        <v>17</v>
      </c>
      <c r="I73" s="135">
        <v>104.8</v>
      </c>
      <c r="J73" s="136">
        <v>0.5441</v>
      </c>
      <c r="K73" s="133"/>
      <c r="L73" s="137"/>
      <c r="M73" s="137"/>
      <c r="N73" s="133"/>
      <c r="O73" s="133"/>
      <c r="P73" s="136">
        <f t="shared" si="7"/>
        <v>0</v>
      </c>
      <c r="Q73" s="133"/>
      <c r="R73" s="133"/>
      <c r="S73" s="138"/>
      <c r="T73" s="133"/>
      <c r="U73" s="133"/>
      <c r="V73" s="136">
        <f t="shared" si="8"/>
        <v>0</v>
      </c>
      <c r="W73" s="133">
        <f t="shared" si="9"/>
        <v>0</v>
      </c>
      <c r="X73" s="136">
        <f t="shared" si="10"/>
        <v>0</v>
      </c>
      <c r="Y73" s="133">
        <v>195</v>
      </c>
      <c r="Z73" s="138">
        <v>207.5</v>
      </c>
      <c r="AA73" s="138">
        <v>207.5</v>
      </c>
      <c r="AB73" s="133"/>
      <c r="AC73" s="133">
        <v>195</v>
      </c>
      <c r="AD73" s="136">
        <f t="shared" si="11"/>
        <v>106.0995</v>
      </c>
      <c r="AE73" s="139">
        <f t="shared" si="12"/>
        <v>195</v>
      </c>
      <c r="AF73" s="136">
        <f t="shared" si="13"/>
        <v>106.0995</v>
      </c>
      <c r="AG73" s="140"/>
    </row>
    <row r="74" spans="1:33" ht="12.75">
      <c r="A74" s="145"/>
      <c r="B74" s="146"/>
      <c r="C74" s="146"/>
      <c r="D74" s="146"/>
      <c r="E74" s="147" t="s">
        <v>67</v>
      </c>
      <c r="F74" s="146"/>
      <c r="G74" s="158"/>
      <c r="H74" s="159"/>
      <c r="I74" s="150"/>
      <c r="J74" s="151"/>
      <c r="K74" s="45"/>
      <c r="L74" s="45"/>
      <c r="M74" s="146"/>
      <c r="N74" s="152"/>
      <c r="O74" s="45"/>
      <c r="P74" s="153"/>
      <c r="Q74" s="45"/>
      <c r="R74" s="155"/>
      <c r="S74" s="154"/>
      <c r="T74" s="45"/>
      <c r="U74" s="45"/>
      <c r="V74" s="153"/>
      <c r="W74" s="45"/>
      <c r="X74" s="153"/>
      <c r="Y74" s="45"/>
      <c r="Z74" s="45"/>
      <c r="AA74" s="155"/>
      <c r="AB74" s="45"/>
      <c r="AC74" s="45"/>
      <c r="AD74" s="153"/>
      <c r="AE74" s="147"/>
      <c r="AF74" s="153"/>
      <c r="AG74" s="156"/>
    </row>
    <row r="75" spans="1:33" ht="12.75">
      <c r="A75" s="97">
        <v>12</v>
      </c>
      <c r="B75" s="30">
        <v>1</v>
      </c>
      <c r="C75" s="30">
        <v>44</v>
      </c>
      <c r="D75" s="30" t="s">
        <v>59</v>
      </c>
      <c r="E75" s="3" t="s">
        <v>52</v>
      </c>
      <c r="F75" s="30" t="s">
        <v>16</v>
      </c>
      <c r="G75" s="37">
        <v>37101</v>
      </c>
      <c r="H75" s="32" t="s">
        <v>21</v>
      </c>
      <c r="I75" s="33">
        <v>42.85</v>
      </c>
      <c r="J75" s="34">
        <v>1.4799</v>
      </c>
      <c r="K75" s="3">
        <v>45</v>
      </c>
      <c r="L75" s="3">
        <v>55</v>
      </c>
      <c r="M75" s="30">
        <v>60</v>
      </c>
      <c r="N75" s="35"/>
      <c r="O75" s="3">
        <v>60</v>
      </c>
      <c r="P75" s="21">
        <f aca="true" t="shared" si="14" ref="P75:P100">O75*J75</f>
        <v>88.794</v>
      </c>
      <c r="Q75" s="3">
        <v>25</v>
      </c>
      <c r="R75" s="36">
        <v>35</v>
      </c>
      <c r="S75" s="46">
        <v>40</v>
      </c>
      <c r="T75" s="3"/>
      <c r="U75" s="3">
        <v>35</v>
      </c>
      <c r="V75" s="21">
        <f aca="true" t="shared" si="15" ref="V75:V100">U75*J75</f>
        <v>51.7965</v>
      </c>
      <c r="W75" s="3">
        <f aca="true" t="shared" si="16" ref="W75:W100">U75+O75</f>
        <v>95</v>
      </c>
      <c r="X75" s="21">
        <f aca="true" t="shared" si="17" ref="X75:X100">W75*J75</f>
        <v>140.5905</v>
      </c>
      <c r="Y75" s="3">
        <v>65</v>
      </c>
      <c r="Z75" s="3">
        <v>75</v>
      </c>
      <c r="AA75" s="36">
        <v>85</v>
      </c>
      <c r="AB75" s="3"/>
      <c r="AC75" s="3">
        <v>85</v>
      </c>
      <c r="AD75" s="21">
        <f aca="true" t="shared" si="18" ref="AD75:AD100">AC75*J75</f>
        <v>125.7915</v>
      </c>
      <c r="AE75" s="41">
        <f aca="true" t="shared" si="19" ref="AE75:AE100">AC75+W75</f>
        <v>180</v>
      </c>
      <c r="AF75" s="21">
        <f aca="true" t="shared" si="20" ref="AF75:AF100">AE75*J75</f>
        <v>266.382</v>
      </c>
      <c r="AG75" s="23"/>
    </row>
    <row r="76" spans="1:33" ht="12.75">
      <c r="A76" s="22">
        <v>5</v>
      </c>
      <c r="B76" s="3">
        <v>2</v>
      </c>
      <c r="C76" s="3">
        <v>44</v>
      </c>
      <c r="D76" s="3" t="s">
        <v>60</v>
      </c>
      <c r="E76" s="3" t="s">
        <v>52</v>
      </c>
      <c r="F76" s="3" t="s">
        <v>16</v>
      </c>
      <c r="G76" s="1">
        <v>37229</v>
      </c>
      <c r="H76" s="32" t="s">
        <v>21</v>
      </c>
      <c r="I76" s="2">
        <v>39.3</v>
      </c>
      <c r="J76" s="21">
        <v>1.6154</v>
      </c>
      <c r="K76" s="36">
        <v>50</v>
      </c>
      <c r="L76" s="46">
        <v>60</v>
      </c>
      <c r="M76" s="3">
        <v>60</v>
      </c>
      <c r="N76" s="3"/>
      <c r="O76" s="3">
        <v>60</v>
      </c>
      <c r="P76" s="21">
        <f t="shared" si="14"/>
        <v>96.92399999999999</v>
      </c>
      <c r="Q76" s="3">
        <v>30</v>
      </c>
      <c r="R76" s="3">
        <v>35</v>
      </c>
      <c r="S76" s="46">
        <v>45</v>
      </c>
      <c r="T76" s="3"/>
      <c r="U76" s="3">
        <v>35</v>
      </c>
      <c r="V76" s="21">
        <f t="shared" si="15"/>
        <v>56.539</v>
      </c>
      <c r="W76" s="3">
        <f t="shared" si="16"/>
        <v>95</v>
      </c>
      <c r="X76" s="21">
        <f t="shared" si="17"/>
        <v>153.463</v>
      </c>
      <c r="Y76" s="3">
        <v>70</v>
      </c>
      <c r="Z76" s="3">
        <v>75</v>
      </c>
      <c r="AA76" s="3">
        <v>82.5</v>
      </c>
      <c r="AB76" s="3"/>
      <c r="AC76" s="3">
        <v>82.5</v>
      </c>
      <c r="AD76" s="21">
        <f t="shared" si="18"/>
        <v>133.2705</v>
      </c>
      <c r="AE76" s="41">
        <f t="shared" si="19"/>
        <v>177.5</v>
      </c>
      <c r="AF76" s="21">
        <f t="shared" si="20"/>
        <v>286.7335</v>
      </c>
      <c r="AG76" s="23" t="s">
        <v>76</v>
      </c>
    </row>
    <row r="77" spans="1:33" ht="12.75">
      <c r="A77" s="97">
        <v>12</v>
      </c>
      <c r="B77" s="30">
        <v>1</v>
      </c>
      <c r="C77" s="30">
        <v>48</v>
      </c>
      <c r="D77" s="30" t="s">
        <v>57</v>
      </c>
      <c r="E77" s="3" t="s">
        <v>52</v>
      </c>
      <c r="F77" s="30" t="s">
        <v>16</v>
      </c>
      <c r="G77" s="31">
        <v>37209</v>
      </c>
      <c r="H77" s="3" t="s">
        <v>21</v>
      </c>
      <c r="I77" s="33">
        <v>46.35</v>
      </c>
      <c r="J77" s="34">
        <v>1.3423</v>
      </c>
      <c r="K77" s="3">
        <v>50</v>
      </c>
      <c r="L77" s="46">
        <v>65</v>
      </c>
      <c r="M77" s="46">
        <v>65</v>
      </c>
      <c r="N77" s="35"/>
      <c r="O77" s="3">
        <v>50</v>
      </c>
      <c r="P77" s="21">
        <f t="shared" si="14"/>
        <v>67.11500000000001</v>
      </c>
      <c r="Q77" s="3">
        <v>40</v>
      </c>
      <c r="R77" s="36">
        <v>50</v>
      </c>
      <c r="S77" s="36">
        <v>55</v>
      </c>
      <c r="T77" s="3"/>
      <c r="U77" s="3">
        <v>50</v>
      </c>
      <c r="V77" s="21">
        <f t="shared" si="15"/>
        <v>67.11500000000001</v>
      </c>
      <c r="W77" s="3">
        <f t="shared" si="16"/>
        <v>100</v>
      </c>
      <c r="X77" s="21">
        <f t="shared" si="17"/>
        <v>134.23000000000002</v>
      </c>
      <c r="Y77" s="3">
        <v>75</v>
      </c>
      <c r="Z77" s="35">
        <v>85</v>
      </c>
      <c r="AA77" s="3">
        <v>90</v>
      </c>
      <c r="AB77" s="3"/>
      <c r="AC77" s="3">
        <v>90</v>
      </c>
      <c r="AD77" s="21">
        <f t="shared" si="18"/>
        <v>120.807</v>
      </c>
      <c r="AE77" s="41">
        <f t="shared" si="19"/>
        <v>190</v>
      </c>
      <c r="AF77" s="21">
        <f t="shared" si="20"/>
        <v>255.037</v>
      </c>
      <c r="AG77" s="23"/>
    </row>
    <row r="78" spans="1:33" ht="12.75">
      <c r="A78" s="22">
        <v>12</v>
      </c>
      <c r="B78" s="3">
        <v>1</v>
      </c>
      <c r="C78" s="3">
        <v>52</v>
      </c>
      <c r="D78" s="3" t="s">
        <v>36</v>
      </c>
      <c r="E78" s="3" t="s">
        <v>22</v>
      </c>
      <c r="F78" s="3" t="s">
        <v>16</v>
      </c>
      <c r="G78" s="1">
        <v>33747</v>
      </c>
      <c r="H78" s="32" t="s">
        <v>23</v>
      </c>
      <c r="I78" s="2">
        <v>51.6</v>
      </c>
      <c r="J78" s="21">
        <v>0.9601</v>
      </c>
      <c r="K78" s="36">
        <v>92.5</v>
      </c>
      <c r="L78" s="3">
        <v>100</v>
      </c>
      <c r="M78" s="3">
        <v>105</v>
      </c>
      <c r="N78" s="46">
        <v>107.5</v>
      </c>
      <c r="O78" s="3">
        <v>105</v>
      </c>
      <c r="P78" s="21">
        <f t="shared" si="14"/>
        <v>100.81049999999999</v>
      </c>
      <c r="Q78" s="3">
        <v>71</v>
      </c>
      <c r="R78" s="46">
        <v>75</v>
      </c>
      <c r="S78" s="46">
        <v>75</v>
      </c>
      <c r="T78" s="3"/>
      <c r="U78" s="3">
        <v>71</v>
      </c>
      <c r="V78" s="21">
        <f t="shared" si="15"/>
        <v>68.16709999999999</v>
      </c>
      <c r="W78" s="3">
        <f t="shared" si="16"/>
        <v>176</v>
      </c>
      <c r="X78" s="21">
        <f t="shared" si="17"/>
        <v>168.9776</v>
      </c>
      <c r="Y78" s="3">
        <v>137.5</v>
      </c>
      <c r="Z78" s="3">
        <v>145</v>
      </c>
      <c r="AA78" s="3">
        <v>152.5</v>
      </c>
      <c r="AB78" s="3">
        <v>155</v>
      </c>
      <c r="AC78" s="3">
        <f>AA78</f>
        <v>152.5</v>
      </c>
      <c r="AD78" s="21">
        <f t="shared" si="18"/>
        <v>146.41525</v>
      </c>
      <c r="AE78" s="41">
        <f t="shared" si="19"/>
        <v>328.5</v>
      </c>
      <c r="AF78" s="21">
        <f t="shared" si="20"/>
        <v>315.39285</v>
      </c>
      <c r="AG78" s="23"/>
    </row>
    <row r="79" spans="1:33" ht="12.75">
      <c r="A79" s="97">
        <v>12</v>
      </c>
      <c r="B79" s="30">
        <v>1</v>
      </c>
      <c r="C79" s="30">
        <v>56</v>
      </c>
      <c r="D79" s="30" t="s">
        <v>58</v>
      </c>
      <c r="E79" s="3" t="s">
        <v>52</v>
      </c>
      <c r="F79" s="30" t="s">
        <v>16</v>
      </c>
      <c r="G79" s="37">
        <v>36345</v>
      </c>
      <c r="H79" s="32" t="s">
        <v>20</v>
      </c>
      <c r="I79" s="33">
        <v>54.25</v>
      </c>
      <c r="J79" s="34">
        <v>1.0231</v>
      </c>
      <c r="K79" s="3">
        <v>65</v>
      </c>
      <c r="L79" s="3">
        <v>75</v>
      </c>
      <c r="M79" s="46">
        <v>80</v>
      </c>
      <c r="N79" s="35"/>
      <c r="O79" s="3">
        <v>75</v>
      </c>
      <c r="P79" s="21">
        <f t="shared" si="14"/>
        <v>76.73249999999999</v>
      </c>
      <c r="Q79" s="3">
        <v>50</v>
      </c>
      <c r="R79" s="36">
        <v>60</v>
      </c>
      <c r="S79" s="36">
        <v>65</v>
      </c>
      <c r="T79" s="3"/>
      <c r="U79" s="3">
        <v>65</v>
      </c>
      <c r="V79" s="21">
        <f t="shared" si="15"/>
        <v>66.5015</v>
      </c>
      <c r="W79" s="3">
        <f t="shared" si="16"/>
        <v>140</v>
      </c>
      <c r="X79" s="21">
        <f t="shared" si="17"/>
        <v>143.23399999999998</v>
      </c>
      <c r="Y79" s="3">
        <v>95</v>
      </c>
      <c r="Z79" s="35">
        <v>100</v>
      </c>
      <c r="AA79" s="36">
        <v>110</v>
      </c>
      <c r="AB79" s="3"/>
      <c r="AC79" s="3">
        <v>110</v>
      </c>
      <c r="AD79" s="21">
        <f t="shared" si="18"/>
        <v>112.54099999999998</v>
      </c>
      <c r="AE79" s="41">
        <f t="shared" si="19"/>
        <v>250</v>
      </c>
      <c r="AF79" s="21">
        <f t="shared" si="20"/>
        <v>255.77499999999998</v>
      </c>
      <c r="AG79" s="23"/>
    </row>
    <row r="80" spans="1:33" ht="12.75">
      <c r="A80" s="22">
        <v>5</v>
      </c>
      <c r="B80" s="3">
        <v>2</v>
      </c>
      <c r="C80" s="3">
        <v>56</v>
      </c>
      <c r="D80" s="3" t="s">
        <v>53</v>
      </c>
      <c r="E80" s="3" t="s">
        <v>52</v>
      </c>
      <c r="F80" s="3" t="s">
        <v>16</v>
      </c>
      <c r="G80" s="1">
        <v>35987</v>
      </c>
      <c r="H80" s="32" t="s">
        <v>20</v>
      </c>
      <c r="I80" s="2">
        <v>54.65</v>
      </c>
      <c r="J80" s="21">
        <v>0.9718</v>
      </c>
      <c r="K80" s="36">
        <v>55</v>
      </c>
      <c r="L80" s="3">
        <v>65</v>
      </c>
      <c r="M80" s="46">
        <v>75</v>
      </c>
      <c r="N80" s="3"/>
      <c r="O80" s="3">
        <v>65</v>
      </c>
      <c r="P80" s="21">
        <f t="shared" si="14"/>
        <v>63.167</v>
      </c>
      <c r="Q80" s="3">
        <v>55</v>
      </c>
      <c r="R80" s="3">
        <v>60</v>
      </c>
      <c r="S80" s="46">
        <v>67.5</v>
      </c>
      <c r="T80" s="3"/>
      <c r="U80" s="3">
        <v>60</v>
      </c>
      <c r="V80" s="21">
        <f t="shared" si="15"/>
        <v>58.308</v>
      </c>
      <c r="W80" s="3">
        <f t="shared" si="16"/>
        <v>125</v>
      </c>
      <c r="X80" s="21">
        <f t="shared" si="17"/>
        <v>121.475</v>
      </c>
      <c r="Y80" s="3">
        <v>95</v>
      </c>
      <c r="Z80" s="3">
        <v>105</v>
      </c>
      <c r="AA80" s="3">
        <v>115</v>
      </c>
      <c r="AB80" s="3"/>
      <c r="AC80" s="3">
        <v>115</v>
      </c>
      <c r="AD80" s="21">
        <f t="shared" si="18"/>
        <v>111.757</v>
      </c>
      <c r="AE80" s="41">
        <f t="shared" si="19"/>
        <v>240</v>
      </c>
      <c r="AF80" s="21">
        <f t="shared" si="20"/>
        <v>233.232</v>
      </c>
      <c r="AG80" s="23"/>
    </row>
    <row r="81" spans="1:33" ht="12.75">
      <c r="A81" s="22">
        <v>12</v>
      </c>
      <c r="B81" s="3">
        <v>1</v>
      </c>
      <c r="C81" s="3">
        <v>60</v>
      </c>
      <c r="D81" s="3" t="s">
        <v>38</v>
      </c>
      <c r="E81" s="3" t="s">
        <v>22</v>
      </c>
      <c r="F81" s="3" t="s">
        <v>16</v>
      </c>
      <c r="G81" s="1">
        <v>33920</v>
      </c>
      <c r="H81" s="3" t="s">
        <v>23</v>
      </c>
      <c r="I81" s="2">
        <v>57.2</v>
      </c>
      <c r="J81" s="21">
        <v>0.8633</v>
      </c>
      <c r="K81" s="30">
        <v>100</v>
      </c>
      <c r="L81" s="35">
        <v>107.5</v>
      </c>
      <c r="M81" s="36">
        <v>110</v>
      </c>
      <c r="N81" s="3"/>
      <c r="O81" s="3">
        <v>110</v>
      </c>
      <c r="P81" s="21">
        <f t="shared" si="14"/>
        <v>94.963</v>
      </c>
      <c r="Q81" s="30">
        <v>85</v>
      </c>
      <c r="R81" s="30">
        <v>92.5</v>
      </c>
      <c r="S81" s="3">
        <v>95</v>
      </c>
      <c r="T81" s="3"/>
      <c r="U81" s="3">
        <v>95</v>
      </c>
      <c r="V81" s="21">
        <f t="shared" si="15"/>
        <v>82.0135</v>
      </c>
      <c r="W81" s="3">
        <f t="shared" si="16"/>
        <v>205</v>
      </c>
      <c r="X81" s="21">
        <f t="shared" si="17"/>
        <v>176.9765</v>
      </c>
      <c r="Y81" s="30">
        <v>150</v>
      </c>
      <c r="Z81" s="35">
        <v>165</v>
      </c>
      <c r="AA81" s="3">
        <v>170</v>
      </c>
      <c r="AB81" s="46">
        <v>172.5</v>
      </c>
      <c r="AC81" s="3">
        <v>170</v>
      </c>
      <c r="AD81" s="21">
        <f t="shared" si="18"/>
        <v>146.761</v>
      </c>
      <c r="AE81" s="41">
        <f t="shared" si="19"/>
        <v>375</v>
      </c>
      <c r="AF81" s="21">
        <f t="shared" si="20"/>
        <v>323.7375</v>
      </c>
      <c r="AG81" s="23"/>
    </row>
    <row r="82" spans="1:33" ht="12.75">
      <c r="A82" s="22">
        <v>12</v>
      </c>
      <c r="B82" s="3">
        <v>1</v>
      </c>
      <c r="C82" s="3">
        <v>60</v>
      </c>
      <c r="D82" s="3" t="s">
        <v>37</v>
      </c>
      <c r="E82" s="3" t="s">
        <v>22</v>
      </c>
      <c r="F82" s="3" t="s">
        <v>16</v>
      </c>
      <c r="G82" s="1">
        <v>31335</v>
      </c>
      <c r="H82" s="3" t="s">
        <v>17</v>
      </c>
      <c r="I82" s="2">
        <v>58.75</v>
      </c>
      <c r="J82" s="21">
        <v>0.8301</v>
      </c>
      <c r="K82" s="36">
        <v>95</v>
      </c>
      <c r="L82" s="3">
        <v>100</v>
      </c>
      <c r="M82" s="46">
        <v>105</v>
      </c>
      <c r="N82" s="3"/>
      <c r="O82" s="3">
        <v>100</v>
      </c>
      <c r="P82" s="21">
        <f t="shared" si="14"/>
        <v>83.00999999999999</v>
      </c>
      <c r="Q82" s="3">
        <v>65</v>
      </c>
      <c r="R82" s="3">
        <v>70</v>
      </c>
      <c r="S82" s="46">
        <v>72.5</v>
      </c>
      <c r="T82" s="3"/>
      <c r="U82" s="3">
        <v>70</v>
      </c>
      <c r="V82" s="21">
        <f t="shared" si="15"/>
        <v>58.107</v>
      </c>
      <c r="W82" s="3">
        <f t="shared" si="16"/>
        <v>170</v>
      </c>
      <c r="X82" s="21">
        <f t="shared" si="17"/>
        <v>141.117</v>
      </c>
      <c r="Y82" s="3">
        <v>160</v>
      </c>
      <c r="Z82" s="3">
        <v>170</v>
      </c>
      <c r="AA82" s="46">
        <v>180</v>
      </c>
      <c r="AB82" s="3"/>
      <c r="AC82" s="3">
        <v>170</v>
      </c>
      <c r="AD82" s="21">
        <f t="shared" si="18"/>
        <v>141.117</v>
      </c>
      <c r="AE82" s="41">
        <f t="shared" si="19"/>
        <v>340</v>
      </c>
      <c r="AF82" s="21">
        <f t="shared" si="20"/>
        <v>282.234</v>
      </c>
      <c r="AG82" s="23"/>
    </row>
    <row r="83" spans="1:33" ht="12.75">
      <c r="A83" s="22">
        <v>12</v>
      </c>
      <c r="B83" s="3">
        <v>1</v>
      </c>
      <c r="C83" s="3">
        <v>67.5</v>
      </c>
      <c r="D83" s="3" t="s">
        <v>55</v>
      </c>
      <c r="E83" s="3" t="s">
        <v>52</v>
      </c>
      <c r="F83" s="3" t="s">
        <v>16</v>
      </c>
      <c r="G83" s="1">
        <v>37008</v>
      </c>
      <c r="H83" s="3" t="s">
        <v>21</v>
      </c>
      <c r="I83" s="2">
        <v>62.8</v>
      </c>
      <c r="J83" s="21">
        <v>0.9551</v>
      </c>
      <c r="K83" s="36">
        <v>75</v>
      </c>
      <c r="L83" s="35">
        <v>85</v>
      </c>
      <c r="M83" s="35">
        <v>95</v>
      </c>
      <c r="N83" s="3"/>
      <c r="O83" s="3">
        <v>95</v>
      </c>
      <c r="P83" s="21">
        <f t="shared" si="14"/>
        <v>90.7345</v>
      </c>
      <c r="Q83" s="36">
        <v>45</v>
      </c>
      <c r="R83" s="3">
        <v>55</v>
      </c>
      <c r="S83" s="36">
        <v>65</v>
      </c>
      <c r="T83" s="3"/>
      <c r="U83" s="3">
        <v>65</v>
      </c>
      <c r="V83" s="21">
        <f t="shared" si="15"/>
        <v>62.0815</v>
      </c>
      <c r="W83" s="3">
        <f t="shared" si="16"/>
        <v>160</v>
      </c>
      <c r="X83" s="21">
        <f t="shared" si="17"/>
        <v>152.816</v>
      </c>
      <c r="Y83" s="3">
        <v>105</v>
      </c>
      <c r="Z83" s="35">
        <v>115</v>
      </c>
      <c r="AA83" s="3">
        <v>130</v>
      </c>
      <c r="AB83" s="3"/>
      <c r="AC83" s="3">
        <v>130</v>
      </c>
      <c r="AD83" s="21">
        <f t="shared" si="18"/>
        <v>124.163</v>
      </c>
      <c r="AE83" s="41">
        <f t="shared" si="19"/>
        <v>290</v>
      </c>
      <c r="AF83" s="21">
        <f t="shared" si="20"/>
        <v>276.979</v>
      </c>
      <c r="AG83" s="23" t="s">
        <v>78</v>
      </c>
    </row>
    <row r="84" spans="1:33" ht="12.75">
      <c r="A84" s="22">
        <v>5</v>
      </c>
      <c r="B84" s="3">
        <v>2</v>
      </c>
      <c r="C84" s="3">
        <v>67.5</v>
      </c>
      <c r="D84" s="3" t="s">
        <v>51</v>
      </c>
      <c r="E84" s="3" t="s">
        <v>52</v>
      </c>
      <c r="F84" s="3" t="s">
        <v>16</v>
      </c>
      <c r="G84" s="1">
        <v>37008</v>
      </c>
      <c r="H84" s="3" t="s">
        <v>21</v>
      </c>
      <c r="I84" s="2">
        <v>63.05</v>
      </c>
      <c r="J84" s="21">
        <v>0.9521</v>
      </c>
      <c r="K84" s="36">
        <v>75</v>
      </c>
      <c r="L84" s="35">
        <v>85</v>
      </c>
      <c r="M84" s="46">
        <v>90</v>
      </c>
      <c r="N84" s="3"/>
      <c r="O84" s="3">
        <v>85</v>
      </c>
      <c r="P84" s="21">
        <f t="shared" si="14"/>
        <v>80.9285</v>
      </c>
      <c r="Q84" s="36">
        <v>45</v>
      </c>
      <c r="R84" s="3">
        <v>55</v>
      </c>
      <c r="S84" s="46">
        <v>65</v>
      </c>
      <c r="T84" s="3"/>
      <c r="U84" s="3">
        <v>55</v>
      </c>
      <c r="V84" s="21">
        <f t="shared" si="15"/>
        <v>52.3655</v>
      </c>
      <c r="W84" s="3">
        <f t="shared" si="16"/>
        <v>140</v>
      </c>
      <c r="X84" s="21">
        <f t="shared" si="17"/>
        <v>133.29399999999998</v>
      </c>
      <c r="Y84" s="3">
        <v>105</v>
      </c>
      <c r="Z84" s="35">
        <v>115</v>
      </c>
      <c r="AA84" s="3">
        <v>125</v>
      </c>
      <c r="AB84" s="3"/>
      <c r="AC84" s="3">
        <v>125</v>
      </c>
      <c r="AD84" s="21">
        <f t="shared" si="18"/>
        <v>119.01249999999999</v>
      </c>
      <c r="AE84" s="41">
        <f t="shared" si="19"/>
        <v>265</v>
      </c>
      <c r="AF84" s="21">
        <f t="shared" si="20"/>
        <v>252.3065</v>
      </c>
      <c r="AG84" s="23"/>
    </row>
    <row r="85" spans="1:33" ht="12.75">
      <c r="A85" s="22">
        <v>3</v>
      </c>
      <c r="B85" s="3">
        <v>3</v>
      </c>
      <c r="C85" s="3">
        <v>67.5</v>
      </c>
      <c r="D85" s="3" t="s">
        <v>56</v>
      </c>
      <c r="E85" s="3" t="s">
        <v>52</v>
      </c>
      <c r="F85" s="3" t="s">
        <v>16</v>
      </c>
      <c r="G85" s="1">
        <v>36458</v>
      </c>
      <c r="H85" s="3" t="s">
        <v>21</v>
      </c>
      <c r="I85" s="2">
        <v>60.45</v>
      </c>
      <c r="J85" s="21">
        <v>0.9914</v>
      </c>
      <c r="K85" s="36">
        <v>60</v>
      </c>
      <c r="L85" s="46">
        <v>70</v>
      </c>
      <c r="M85" s="35">
        <v>75</v>
      </c>
      <c r="N85" s="3"/>
      <c r="O85" s="3">
        <v>75</v>
      </c>
      <c r="P85" s="21">
        <f t="shared" si="14"/>
        <v>74.35499999999999</v>
      </c>
      <c r="Q85" s="36">
        <v>55</v>
      </c>
      <c r="R85" s="3">
        <v>60</v>
      </c>
      <c r="S85" s="46">
        <v>67.5</v>
      </c>
      <c r="T85" s="3"/>
      <c r="U85" s="3">
        <v>60</v>
      </c>
      <c r="V85" s="21">
        <f t="shared" si="15"/>
        <v>59.483999999999995</v>
      </c>
      <c r="W85" s="3">
        <f t="shared" si="16"/>
        <v>135</v>
      </c>
      <c r="X85" s="21">
        <f t="shared" si="17"/>
        <v>133.839</v>
      </c>
      <c r="Y85" s="3">
        <v>100</v>
      </c>
      <c r="Z85" s="35">
        <v>110</v>
      </c>
      <c r="AA85" s="3">
        <v>120</v>
      </c>
      <c r="AB85" s="3"/>
      <c r="AC85" s="3">
        <v>120</v>
      </c>
      <c r="AD85" s="21">
        <f t="shared" si="18"/>
        <v>118.96799999999999</v>
      </c>
      <c r="AE85" s="41">
        <f t="shared" si="19"/>
        <v>255</v>
      </c>
      <c r="AF85" s="21">
        <f t="shared" si="20"/>
        <v>252.807</v>
      </c>
      <c r="AG85" s="23"/>
    </row>
    <row r="86" spans="1:33" ht="12.75">
      <c r="A86" s="22">
        <v>12</v>
      </c>
      <c r="B86" s="3">
        <v>1</v>
      </c>
      <c r="C86" s="3">
        <v>75</v>
      </c>
      <c r="D86" s="3" t="s">
        <v>39</v>
      </c>
      <c r="E86" s="3" t="s">
        <v>22</v>
      </c>
      <c r="F86" s="3" t="s">
        <v>16</v>
      </c>
      <c r="G86" s="1">
        <v>34576</v>
      </c>
      <c r="H86" s="3" t="s">
        <v>23</v>
      </c>
      <c r="I86" s="2">
        <v>72.05</v>
      </c>
      <c r="J86" s="21">
        <v>0.6996</v>
      </c>
      <c r="K86" s="36">
        <v>90</v>
      </c>
      <c r="L86" s="35">
        <v>100</v>
      </c>
      <c r="M86" s="35">
        <v>105</v>
      </c>
      <c r="N86" s="3">
        <v>105</v>
      </c>
      <c r="O86" s="3">
        <v>105</v>
      </c>
      <c r="P86" s="21">
        <f t="shared" si="14"/>
        <v>73.458</v>
      </c>
      <c r="Q86" s="36">
        <v>87.5</v>
      </c>
      <c r="R86" s="3">
        <v>92.5</v>
      </c>
      <c r="S86" s="36">
        <v>95</v>
      </c>
      <c r="T86" s="3"/>
      <c r="U86" s="3">
        <v>95</v>
      </c>
      <c r="V86" s="21">
        <f t="shared" si="15"/>
        <v>66.462</v>
      </c>
      <c r="W86" s="3">
        <f t="shared" si="16"/>
        <v>200</v>
      </c>
      <c r="X86" s="21">
        <f t="shared" si="17"/>
        <v>139.92</v>
      </c>
      <c r="Y86" s="3">
        <v>140</v>
      </c>
      <c r="Z86" s="35">
        <v>150</v>
      </c>
      <c r="AA86" s="3">
        <v>152.5</v>
      </c>
      <c r="AB86" s="3"/>
      <c r="AC86" s="3">
        <v>152.5</v>
      </c>
      <c r="AD86" s="21">
        <f t="shared" si="18"/>
        <v>106.689</v>
      </c>
      <c r="AE86" s="41">
        <f t="shared" si="19"/>
        <v>352.5</v>
      </c>
      <c r="AF86" s="21">
        <f t="shared" si="20"/>
        <v>246.609</v>
      </c>
      <c r="AG86" s="23"/>
    </row>
    <row r="87" spans="1:33" ht="12.75">
      <c r="A87" s="22">
        <v>12</v>
      </c>
      <c r="B87" s="3">
        <v>1</v>
      </c>
      <c r="C87" s="3">
        <v>75</v>
      </c>
      <c r="D87" s="3" t="s">
        <v>40</v>
      </c>
      <c r="E87" s="3" t="s">
        <v>22</v>
      </c>
      <c r="F87" s="3" t="s">
        <v>16</v>
      </c>
      <c r="G87" s="1">
        <v>32734</v>
      </c>
      <c r="H87" s="3" t="s">
        <v>17</v>
      </c>
      <c r="I87" s="2">
        <v>72.45</v>
      </c>
      <c r="J87" s="21">
        <v>0.6828</v>
      </c>
      <c r="K87" s="36">
        <v>120</v>
      </c>
      <c r="L87" s="36">
        <v>127.5</v>
      </c>
      <c r="M87" s="46">
        <v>132.5</v>
      </c>
      <c r="N87" s="3"/>
      <c r="O87" s="3">
        <v>127.5</v>
      </c>
      <c r="P87" s="21">
        <f t="shared" si="14"/>
        <v>87.057</v>
      </c>
      <c r="Q87" s="36">
        <v>92.5</v>
      </c>
      <c r="R87" s="3">
        <v>97.5</v>
      </c>
      <c r="S87" s="46">
        <v>102.5</v>
      </c>
      <c r="T87" s="3"/>
      <c r="U87" s="3">
        <v>97.5</v>
      </c>
      <c r="V87" s="21">
        <f t="shared" si="15"/>
        <v>66.573</v>
      </c>
      <c r="W87" s="3">
        <f t="shared" si="16"/>
        <v>225</v>
      </c>
      <c r="X87" s="21">
        <f t="shared" si="17"/>
        <v>153.63</v>
      </c>
      <c r="Y87" s="3">
        <v>200</v>
      </c>
      <c r="Z87" s="35">
        <v>206</v>
      </c>
      <c r="AA87" s="46">
        <v>207.5</v>
      </c>
      <c r="AB87" s="3"/>
      <c r="AC87" s="3">
        <f>Z87</f>
        <v>206</v>
      </c>
      <c r="AD87" s="21">
        <f t="shared" si="18"/>
        <v>140.6568</v>
      </c>
      <c r="AE87" s="41">
        <f t="shared" si="19"/>
        <v>431</v>
      </c>
      <c r="AF87" s="21">
        <f t="shared" si="20"/>
        <v>294.28679999999997</v>
      </c>
      <c r="AG87" s="23" t="s">
        <v>81</v>
      </c>
    </row>
    <row r="88" spans="1:33" ht="12.75">
      <c r="A88" s="22">
        <v>5</v>
      </c>
      <c r="B88" s="3">
        <v>2</v>
      </c>
      <c r="C88" s="3">
        <v>75</v>
      </c>
      <c r="D88" s="3" t="s">
        <v>41</v>
      </c>
      <c r="E88" s="3" t="s">
        <v>22</v>
      </c>
      <c r="F88" s="3" t="s">
        <v>16</v>
      </c>
      <c r="G88" s="1">
        <v>31915</v>
      </c>
      <c r="H88" s="3" t="s">
        <v>17</v>
      </c>
      <c r="I88" s="2">
        <v>72.55</v>
      </c>
      <c r="J88" s="21">
        <v>0.682</v>
      </c>
      <c r="K88" s="30">
        <v>120</v>
      </c>
      <c r="L88" s="46">
        <v>127.5</v>
      </c>
      <c r="M88" s="35">
        <v>127.5</v>
      </c>
      <c r="N88" s="3"/>
      <c r="O88" s="3">
        <v>127.5</v>
      </c>
      <c r="P88" s="21">
        <f t="shared" si="14"/>
        <v>86.95500000000001</v>
      </c>
      <c r="Q88" s="30">
        <v>102.5</v>
      </c>
      <c r="R88" s="3">
        <v>107.5</v>
      </c>
      <c r="S88" s="3">
        <v>112.5</v>
      </c>
      <c r="T88" s="3"/>
      <c r="U88" s="3">
        <v>112.5</v>
      </c>
      <c r="V88" s="21">
        <f t="shared" si="15"/>
        <v>76.72500000000001</v>
      </c>
      <c r="W88" s="3">
        <f t="shared" si="16"/>
        <v>240</v>
      </c>
      <c r="X88" s="21">
        <f t="shared" si="17"/>
        <v>163.68</v>
      </c>
      <c r="Y88" s="30">
        <v>145</v>
      </c>
      <c r="Z88" s="35">
        <v>155</v>
      </c>
      <c r="AA88" s="3">
        <v>162.5</v>
      </c>
      <c r="AB88" s="3"/>
      <c r="AC88" s="3">
        <v>162.5</v>
      </c>
      <c r="AD88" s="21">
        <f t="shared" si="18"/>
        <v>110.825</v>
      </c>
      <c r="AE88" s="41">
        <f t="shared" si="19"/>
        <v>402.5</v>
      </c>
      <c r="AF88" s="21">
        <f t="shared" si="20"/>
        <v>274.505</v>
      </c>
      <c r="AG88" s="23"/>
    </row>
    <row r="89" spans="1:33" ht="12.75" customHeight="1">
      <c r="A89" s="22">
        <v>12</v>
      </c>
      <c r="B89" s="3">
        <v>1</v>
      </c>
      <c r="C89" s="3">
        <v>75</v>
      </c>
      <c r="D89" s="3" t="s">
        <v>54</v>
      </c>
      <c r="E89" s="3" t="s">
        <v>52</v>
      </c>
      <c r="F89" s="3" t="s">
        <v>16</v>
      </c>
      <c r="G89" s="1">
        <v>35363</v>
      </c>
      <c r="H89" s="3" t="s">
        <v>24</v>
      </c>
      <c r="I89" s="2">
        <v>74.4</v>
      </c>
      <c r="J89" s="21">
        <v>0.7088</v>
      </c>
      <c r="K89" s="36">
        <v>120</v>
      </c>
      <c r="L89" s="46">
        <v>130</v>
      </c>
      <c r="M89" s="35">
        <v>130</v>
      </c>
      <c r="N89" s="3"/>
      <c r="O89" s="3">
        <v>130</v>
      </c>
      <c r="P89" s="21">
        <f t="shared" si="14"/>
        <v>92.14399999999999</v>
      </c>
      <c r="Q89" s="36">
        <v>87.5</v>
      </c>
      <c r="R89" s="3">
        <v>92.5</v>
      </c>
      <c r="S89" s="46">
        <v>97.5</v>
      </c>
      <c r="T89" s="3"/>
      <c r="U89" s="3">
        <v>92.5</v>
      </c>
      <c r="V89" s="21">
        <f t="shared" si="15"/>
        <v>65.564</v>
      </c>
      <c r="W89" s="3">
        <f t="shared" si="16"/>
        <v>222.5</v>
      </c>
      <c r="X89" s="21">
        <f t="shared" si="17"/>
        <v>157.708</v>
      </c>
      <c r="Y89" s="3">
        <v>170</v>
      </c>
      <c r="Z89" s="35">
        <v>175</v>
      </c>
      <c r="AA89" s="3">
        <v>0</v>
      </c>
      <c r="AB89" s="3"/>
      <c r="AC89" s="3">
        <v>175</v>
      </c>
      <c r="AD89" s="21">
        <f t="shared" si="18"/>
        <v>124.03999999999999</v>
      </c>
      <c r="AE89" s="41">
        <f t="shared" si="19"/>
        <v>397.5</v>
      </c>
      <c r="AF89" s="21">
        <f t="shared" si="20"/>
        <v>281.748</v>
      </c>
      <c r="AG89" s="23" t="s">
        <v>77</v>
      </c>
    </row>
    <row r="90" spans="1:76" s="3" customFormat="1" ht="12.75">
      <c r="A90" s="22">
        <v>5</v>
      </c>
      <c r="B90" s="3">
        <v>2</v>
      </c>
      <c r="C90" s="3">
        <v>75</v>
      </c>
      <c r="D90" s="3" t="s">
        <v>61</v>
      </c>
      <c r="E90" s="3" t="s">
        <v>52</v>
      </c>
      <c r="F90" s="3" t="s">
        <v>16</v>
      </c>
      <c r="G90" s="1">
        <v>35604</v>
      </c>
      <c r="H90" s="3" t="s">
        <v>24</v>
      </c>
      <c r="I90" s="2">
        <v>72.3</v>
      </c>
      <c r="J90" s="21">
        <v>0.7254</v>
      </c>
      <c r="K90" s="36">
        <v>100</v>
      </c>
      <c r="L90" s="46">
        <v>110</v>
      </c>
      <c r="M90" s="35">
        <v>0</v>
      </c>
      <c r="O90" s="3">
        <v>100</v>
      </c>
      <c r="P90" s="21">
        <f t="shared" si="14"/>
        <v>72.54</v>
      </c>
      <c r="Q90" s="36">
        <v>70</v>
      </c>
      <c r="R90" s="3">
        <v>80</v>
      </c>
      <c r="S90" s="46">
        <v>85</v>
      </c>
      <c r="U90" s="3">
        <v>80</v>
      </c>
      <c r="V90" s="21">
        <f t="shared" si="15"/>
        <v>58.032000000000004</v>
      </c>
      <c r="W90" s="3">
        <f t="shared" si="16"/>
        <v>180</v>
      </c>
      <c r="X90" s="21">
        <f t="shared" si="17"/>
        <v>130.572</v>
      </c>
      <c r="Y90" s="3">
        <v>110</v>
      </c>
      <c r="Z90" s="35">
        <v>120</v>
      </c>
      <c r="AA90" s="3">
        <v>0</v>
      </c>
      <c r="AC90" s="3">
        <v>120</v>
      </c>
      <c r="AD90" s="21">
        <f t="shared" si="18"/>
        <v>87.048</v>
      </c>
      <c r="AE90" s="41">
        <f t="shared" si="19"/>
        <v>300</v>
      </c>
      <c r="AF90" s="21">
        <f t="shared" si="20"/>
        <v>217.62</v>
      </c>
      <c r="AG90" s="23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43"/>
    </row>
    <row r="91" spans="1:76" s="3" customFormat="1" ht="12.75">
      <c r="A91" s="22">
        <v>12</v>
      </c>
      <c r="B91" s="3">
        <v>1</v>
      </c>
      <c r="C91" s="3">
        <v>82.5</v>
      </c>
      <c r="D91" s="3" t="s">
        <v>49</v>
      </c>
      <c r="E91" s="3" t="s">
        <v>22</v>
      </c>
      <c r="F91" s="3" t="s">
        <v>16</v>
      </c>
      <c r="G91" s="1">
        <v>34580</v>
      </c>
      <c r="H91" s="3" t="s">
        <v>23</v>
      </c>
      <c r="I91" s="2">
        <v>80.75</v>
      </c>
      <c r="J91" s="21">
        <v>0.641</v>
      </c>
      <c r="K91" s="36">
        <v>145</v>
      </c>
      <c r="L91" s="35">
        <v>152.5</v>
      </c>
      <c r="M91" s="46">
        <v>162.5</v>
      </c>
      <c r="O91" s="3">
        <v>152.5</v>
      </c>
      <c r="P91" s="21">
        <f t="shared" si="14"/>
        <v>97.7525</v>
      </c>
      <c r="Q91" s="36">
        <v>125</v>
      </c>
      <c r="R91" s="36">
        <v>130</v>
      </c>
      <c r="S91" s="36">
        <v>132.5</v>
      </c>
      <c r="T91" s="3">
        <v>135</v>
      </c>
      <c r="U91" s="3">
        <f>S91</f>
        <v>132.5</v>
      </c>
      <c r="V91" s="21">
        <f t="shared" si="15"/>
        <v>84.9325</v>
      </c>
      <c r="W91" s="3">
        <f t="shared" si="16"/>
        <v>285</v>
      </c>
      <c r="X91" s="21">
        <f t="shared" si="17"/>
        <v>182.685</v>
      </c>
      <c r="Y91" s="3">
        <v>215</v>
      </c>
      <c r="Z91" s="35">
        <v>220</v>
      </c>
      <c r="AA91" s="46">
        <v>232.5</v>
      </c>
      <c r="AC91" s="3">
        <v>220</v>
      </c>
      <c r="AD91" s="21">
        <f t="shared" si="18"/>
        <v>141.02</v>
      </c>
      <c r="AE91" s="41">
        <f t="shared" si="19"/>
        <v>505</v>
      </c>
      <c r="AF91" s="21">
        <f t="shared" si="20"/>
        <v>323.705</v>
      </c>
      <c r="AG91" s="23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43"/>
    </row>
    <row r="92" spans="1:76" s="45" customFormat="1" ht="12.75">
      <c r="A92" s="22">
        <v>12</v>
      </c>
      <c r="B92" s="3">
        <v>1</v>
      </c>
      <c r="C92" s="3">
        <v>82.5</v>
      </c>
      <c r="D92" s="3" t="s">
        <v>44</v>
      </c>
      <c r="E92" s="3" t="s">
        <v>22</v>
      </c>
      <c r="F92" s="3" t="s">
        <v>16</v>
      </c>
      <c r="G92" s="1">
        <v>32936</v>
      </c>
      <c r="H92" s="3" t="s">
        <v>17</v>
      </c>
      <c r="I92" s="2">
        <v>82.45</v>
      </c>
      <c r="J92" s="21">
        <v>0.6193</v>
      </c>
      <c r="K92" s="30">
        <v>166</v>
      </c>
      <c r="L92" s="35">
        <v>170</v>
      </c>
      <c r="M92" s="30">
        <v>175</v>
      </c>
      <c r="N92" s="3"/>
      <c r="O92" s="3">
        <v>175</v>
      </c>
      <c r="P92" s="21">
        <f t="shared" si="14"/>
        <v>108.3775</v>
      </c>
      <c r="Q92" s="30">
        <v>105</v>
      </c>
      <c r="R92" s="3">
        <v>110</v>
      </c>
      <c r="S92" s="30">
        <v>115</v>
      </c>
      <c r="T92" s="3"/>
      <c r="U92" s="3">
        <v>115</v>
      </c>
      <c r="V92" s="21">
        <f t="shared" si="15"/>
        <v>71.2195</v>
      </c>
      <c r="W92" s="3">
        <f t="shared" si="16"/>
        <v>290</v>
      </c>
      <c r="X92" s="21">
        <f t="shared" si="17"/>
        <v>179.59699999999998</v>
      </c>
      <c r="Y92" s="30">
        <v>205</v>
      </c>
      <c r="Z92" s="35">
        <v>212.5</v>
      </c>
      <c r="AA92" s="46">
        <v>222.5</v>
      </c>
      <c r="AB92" s="3"/>
      <c r="AC92" s="3">
        <v>212.5</v>
      </c>
      <c r="AD92" s="21">
        <f t="shared" si="18"/>
        <v>131.60125</v>
      </c>
      <c r="AE92" s="41">
        <f t="shared" si="19"/>
        <v>502.5</v>
      </c>
      <c r="AF92" s="21">
        <f t="shared" si="20"/>
        <v>311.19825</v>
      </c>
      <c r="AG92" s="23" t="s">
        <v>80</v>
      </c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44"/>
    </row>
    <row r="93" spans="1:76" s="3" customFormat="1" ht="12.75" customHeight="1">
      <c r="A93" s="22">
        <v>5</v>
      </c>
      <c r="B93" s="3">
        <v>2</v>
      </c>
      <c r="C93" s="3">
        <v>82.5</v>
      </c>
      <c r="D93" s="3" t="s">
        <v>43</v>
      </c>
      <c r="E93" s="3" t="s">
        <v>22</v>
      </c>
      <c r="F93" s="3" t="s">
        <v>16</v>
      </c>
      <c r="G93" s="1">
        <v>31911</v>
      </c>
      <c r="H93" s="3" t="s">
        <v>17</v>
      </c>
      <c r="I93" s="2">
        <v>81.5</v>
      </c>
      <c r="J93" s="21">
        <v>0.6246</v>
      </c>
      <c r="K93" s="30">
        <v>110</v>
      </c>
      <c r="L93" s="35">
        <v>115</v>
      </c>
      <c r="M93" s="35">
        <v>120</v>
      </c>
      <c r="N93" s="36"/>
      <c r="O93" s="3">
        <v>120</v>
      </c>
      <c r="P93" s="21">
        <f t="shared" si="14"/>
        <v>74.952</v>
      </c>
      <c r="Q93" s="30">
        <v>120</v>
      </c>
      <c r="R93" s="36">
        <v>127.5</v>
      </c>
      <c r="S93" s="46">
        <v>132.5</v>
      </c>
      <c r="U93" s="3">
        <v>127.5</v>
      </c>
      <c r="V93" s="21">
        <f t="shared" si="15"/>
        <v>79.63650000000001</v>
      </c>
      <c r="W93" s="3">
        <f t="shared" si="16"/>
        <v>247.5</v>
      </c>
      <c r="X93" s="21">
        <f t="shared" si="17"/>
        <v>154.5885</v>
      </c>
      <c r="Y93" s="30">
        <v>160</v>
      </c>
      <c r="Z93" s="35">
        <v>170</v>
      </c>
      <c r="AA93" s="3">
        <v>180</v>
      </c>
      <c r="AC93" s="3">
        <v>180</v>
      </c>
      <c r="AD93" s="21">
        <f t="shared" si="18"/>
        <v>112.42800000000001</v>
      </c>
      <c r="AE93" s="41">
        <f t="shared" si="19"/>
        <v>427.5</v>
      </c>
      <c r="AF93" s="21">
        <f t="shared" si="20"/>
        <v>267.0165</v>
      </c>
      <c r="AG93" s="23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43"/>
    </row>
    <row r="94" spans="1:76" s="3" customFormat="1" ht="12.75">
      <c r="A94" s="22">
        <v>3</v>
      </c>
      <c r="B94" s="3">
        <v>3</v>
      </c>
      <c r="C94" s="3">
        <v>82.5</v>
      </c>
      <c r="D94" s="3" t="s">
        <v>42</v>
      </c>
      <c r="E94" s="3" t="s">
        <v>22</v>
      </c>
      <c r="F94" s="3" t="s">
        <v>16</v>
      </c>
      <c r="G94" s="1">
        <v>32919</v>
      </c>
      <c r="H94" s="3" t="s">
        <v>17</v>
      </c>
      <c r="I94" s="2">
        <v>77.35</v>
      </c>
      <c r="J94" s="21">
        <v>0.6492</v>
      </c>
      <c r="K94" s="30">
        <v>107.5</v>
      </c>
      <c r="L94" s="35">
        <v>112.5</v>
      </c>
      <c r="M94" s="46">
        <v>117.5</v>
      </c>
      <c r="O94" s="3">
        <v>112.5</v>
      </c>
      <c r="P94" s="21">
        <f t="shared" si="14"/>
        <v>73.035</v>
      </c>
      <c r="Q94" s="30">
        <v>82.5</v>
      </c>
      <c r="R94" s="3">
        <v>87.5</v>
      </c>
      <c r="S94" s="3">
        <v>92.5</v>
      </c>
      <c r="U94" s="3">
        <v>92.5</v>
      </c>
      <c r="V94" s="21">
        <f t="shared" si="15"/>
        <v>60.051</v>
      </c>
      <c r="W94" s="3">
        <f t="shared" si="16"/>
        <v>205</v>
      </c>
      <c r="X94" s="21">
        <f t="shared" si="17"/>
        <v>133.086</v>
      </c>
      <c r="Y94" s="30">
        <v>150</v>
      </c>
      <c r="Z94" s="35">
        <v>160</v>
      </c>
      <c r="AA94" s="46">
        <v>162.5</v>
      </c>
      <c r="AC94" s="3">
        <v>160</v>
      </c>
      <c r="AD94" s="21">
        <f t="shared" si="18"/>
        <v>103.872</v>
      </c>
      <c r="AE94" s="41">
        <f t="shared" si="19"/>
        <v>365</v>
      </c>
      <c r="AF94" s="21">
        <f t="shared" si="20"/>
        <v>236.958</v>
      </c>
      <c r="AG94" s="23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43"/>
    </row>
    <row r="95" spans="1:33" ht="12.75">
      <c r="A95" s="97">
        <v>2</v>
      </c>
      <c r="B95" s="30">
        <v>4</v>
      </c>
      <c r="C95" s="30">
        <v>82.5</v>
      </c>
      <c r="D95" s="30" t="s">
        <v>35</v>
      </c>
      <c r="E95" s="3" t="s">
        <v>18</v>
      </c>
      <c r="F95" s="30" t="s">
        <v>16</v>
      </c>
      <c r="G95" s="31">
        <v>32902</v>
      </c>
      <c r="H95" s="3" t="s">
        <v>17</v>
      </c>
      <c r="I95" s="33">
        <v>81</v>
      </c>
      <c r="J95" s="34">
        <v>0.6273</v>
      </c>
      <c r="K95" s="3">
        <v>40</v>
      </c>
      <c r="L95" s="3">
        <v>45</v>
      </c>
      <c r="M95" s="30">
        <v>55</v>
      </c>
      <c r="N95" s="35"/>
      <c r="O95" s="3">
        <v>55</v>
      </c>
      <c r="P95" s="21">
        <f t="shared" si="14"/>
        <v>34.5015</v>
      </c>
      <c r="Q95" s="3">
        <v>55</v>
      </c>
      <c r="R95" s="36">
        <v>65</v>
      </c>
      <c r="S95" s="36">
        <v>70</v>
      </c>
      <c r="T95" s="3"/>
      <c r="U95" s="3">
        <v>70</v>
      </c>
      <c r="V95" s="21">
        <f t="shared" si="15"/>
        <v>43.911</v>
      </c>
      <c r="W95" s="3">
        <f t="shared" si="16"/>
        <v>125</v>
      </c>
      <c r="X95" s="21">
        <f t="shared" si="17"/>
        <v>78.4125</v>
      </c>
      <c r="Y95" s="3">
        <v>80</v>
      </c>
      <c r="Z95" s="35">
        <v>90</v>
      </c>
      <c r="AA95" s="3">
        <v>100</v>
      </c>
      <c r="AB95" s="3"/>
      <c r="AC95" s="3">
        <v>100</v>
      </c>
      <c r="AD95" s="21">
        <f t="shared" si="18"/>
        <v>62.73</v>
      </c>
      <c r="AE95" s="41">
        <f t="shared" si="19"/>
        <v>225</v>
      </c>
      <c r="AF95" s="21">
        <f t="shared" si="20"/>
        <v>141.14249999999998</v>
      </c>
      <c r="AG95" s="23"/>
    </row>
    <row r="96" spans="1:76" s="3" customFormat="1" ht="12.75">
      <c r="A96" s="22">
        <v>12</v>
      </c>
      <c r="B96" s="3">
        <v>1</v>
      </c>
      <c r="C96" s="3">
        <v>90</v>
      </c>
      <c r="D96" s="3" t="s">
        <v>62</v>
      </c>
      <c r="E96" s="3" t="s">
        <v>74</v>
      </c>
      <c r="F96" s="3" t="s">
        <v>75</v>
      </c>
      <c r="G96" s="1">
        <v>18892</v>
      </c>
      <c r="H96" s="3" t="s">
        <v>14</v>
      </c>
      <c r="I96" s="2">
        <v>90</v>
      </c>
      <c r="J96" s="21">
        <v>1.0916</v>
      </c>
      <c r="K96" s="3">
        <v>130</v>
      </c>
      <c r="L96" s="46">
        <v>140</v>
      </c>
      <c r="M96" s="46">
        <v>150</v>
      </c>
      <c r="O96" s="3">
        <v>130</v>
      </c>
      <c r="P96" s="21">
        <f t="shared" si="14"/>
        <v>141.908</v>
      </c>
      <c r="Q96" s="3">
        <v>70</v>
      </c>
      <c r="R96" s="3">
        <v>75</v>
      </c>
      <c r="S96" s="46">
        <v>77.5</v>
      </c>
      <c r="U96" s="3">
        <v>75</v>
      </c>
      <c r="V96" s="21">
        <f t="shared" si="15"/>
        <v>81.86999999999999</v>
      </c>
      <c r="W96" s="3">
        <f t="shared" si="16"/>
        <v>205</v>
      </c>
      <c r="X96" s="21">
        <f t="shared" si="17"/>
        <v>223.778</v>
      </c>
      <c r="Y96" s="3">
        <v>170</v>
      </c>
      <c r="Z96" s="35">
        <v>0</v>
      </c>
      <c r="AA96" s="3">
        <v>0</v>
      </c>
      <c r="AC96" s="3">
        <v>170</v>
      </c>
      <c r="AD96" s="21">
        <f t="shared" si="18"/>
        <v>185.57199999999997</v>
      </c>
      <c r="AE96" s="41">
        <f t="shared" si="19"/>
        <v>375</v>
      </c>
      <c r="AF96" s="21">
        <f t="shared" si="20"/>
        <v>409.34999999999997</v>
      </c>
      <c r="AG96" s="23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43"/>
    </row>
    <row r="97" spans="1:76" s="40" customFormat="1" ht="12.75">
      <c r="A97" s="22">
        <v>12</v>
      </c>
      <c r="B97" s="3">
        <v>1</v>
      </c>
      <c r="C97" s="3">
        <v>90</v>
      </c>
      <c r="D97" s="3" t="s">
        <v>62</v>
      </c>
      <c r="E97" s="3" t="s">
        <v>74</v>
      </c>
      <c r="F97" s="3" t="s">
        <v>75</v>
      </c>
      <c r="G97" s="1">
        <v>18892</v>
      </c>
      <c r="H97" s="3" t="s">
        <v>17</v>
      </c>
      <c r="I97" s="2">
        <v>90</v>
      </c>
      <c r="J97" s="21">
        <v>0.5853</v>
      </c>
      <c r="K97" s="3">
        <v>130</v>
      </c>
      <c r="L97" s="46">
        <v>140</v>
      </c>
      <c r="M97" s="46">
        <v>150</v>
      </c>
      <c r="N97" s="3"/>
      <c r="O97" s="3">
        <v>130</v>
      </c>
      <c r="P97" s="21">
        <f t="shared" si="14"/>
        <v>76.089</v>
      </c>
      <c r="Q97" s="3">
        <v>70</v>
      </c>
      <c r="R97" s="3">
        <v>75</v>
      </c>
      <c r="S97" s="46">
        <v>77.5</v>
      </c>
      <c r="T97" s="3"/>
      <c r="U97" s="3">
        <v>75</v>
      </c>
      <c r="V97" s="21">
        <f t="shared" si="15"/>
        <v>43.8975</v>
      </c>
      <c r="W97" s="3">
        <f t="shared" si="16"/>
        <v>205</v>
      </c>
      <c r="X97" s="21">
        <f t="shared" si="17"/>
        <v>119.9865</v>
      </c>
      <c r="Y97" s="3">
        <v>170</v>
      </c>
      <c r="Z97" s="35">
        <v>0</v>
      </c>
      <c r="AA97" s="3">
        <v>0</v>
      </c>
      <c r="AB97" s="3"/>
      <c r="AC97" s="3">
        <v>170</v>
      </c>
      <c r="AD97" s="21">
        <f t="shared" si="18"/>
        <v>99.501</v>
      </c>
      <c r="AE97" s="41">
        <f t="shared" si="19"/>
        <v>375</v>
      </c>
      <c r="AF97" s="21">
        <f t="shared" si="20"/>
        <v>219.4875</v>
      </c>
      <c r="AG97" s="23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39"/>
    </row>
    <row r="98" spans="1:76" s="3" customFormat="1" ht="12.75">
      <c r="A98" s="22">
        <v>12</v>
      </c>
      <c r="B98" s="3">
        <v>1</v>
      </c>
      <c r="C98" s="3">
        <v>100</v>
      </c>
      <c r="D98" s="3" t="s">
        <v>47</v>
      </c>
      <c r="E98" s="3" t="s">
        <v>22</v>
      </c>
      <c r="F98" s="3" t="s">
        <v>16</v>
      </c>
      <c r="G98" s="1">
        <v>30982</v>
      </c>
      <c r="H98" s="3" t="s">
        <v>17</v>
      </c>
      <c r="I98" s="2">
        <v>97</v>
      </c>
      <c r="J98" s="21">
        <v>0.5619</v>
      </c>
      <c r="K98" s="3">
        <v>200</v>
      </c>
      <c r="L98" s="35">
        <v>207.5</v>
      </c>
      <c r="M98" s="35">
        <v>210.5</v>
      </c>
      <c r="O98" s="3">
        <v>210.5</v>
      </c>
      <c r="P98" s="21">
        <f t="shared" si="14"/>
        <v>118.27994999999999</v>
      </c>
      <c r="Q98" s="3">
        <v>132.5</v>
      </c>
      <c r="R98" s="3">
        <v>137.5</v>
      </c>
      <c r="S98" s="46">
        <v>145</v>
      </c>
      <c r="U98" s="3">
        <v>137.5</v>
      </c>
      <c r="V98" s="21">
        <f t="shared" si="15"/>
        <v>77.26124999999999</v>
      </c>
      <c r="W98" s="3">
        <f t="shared" si="16"/>
        <v>348</v>
      </c>
      <c r="X98" s="21">
        <f t="shared" si="17"/>
        <v>195.54119999999998</v>
      </c>
      <c r="Y98" s="3">
        <v>225</v>
      </c>
      <c r="Z98" s="46">
        <v>240</v>
      </c>
      <c r="AA98" s="46">
        <v>240</v>
      </c>
      <c r="AC98" s="3">
        <v>225</v>
      </c>
      <c r="AD98" s="21">
        <f t="shared" si="18"/>
        <v>126.4275</v>
      </c>
      <c r="AE98" s="41">
        <f t="shared" si="19"/>
        <v>573</v>
      </c>
      <c r="AF98" s="21">
        <f t="shared" si="20"/>
        <v>321.96869999999996</v>
      </c>
      <c r="AG98" s="23" t="s">
        <v>79</v>
      </c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43"/>
    </row>
    <row r="99" spans="1:76" s="3" customFormat="1" ht="12.75">
      <c r="A99" s="22">
        <v>5</v>
      </c>
      <c r="B99" s="3">
        <v>2</v>
      </c>
      <c r="C99" s="3">
        <v>100</v>
      </c>
      <c r="D99" s="3" t="s">
        <v>46</v>
      </c>
      <c r="E99" s="3" t="s">
        <v>22</v>
      </c>
      <c r="F99" s="3" t="s">
        <v>16</v>
      </c>
      <c r="G99" s="1">
        <v>31929</v>
      </c>
      <c r="H99" s="3" t="s">
        <v>17</v>
      </c>
      <c r="I99" s="2">
        <v>92.45</v>
      </c>
      <c r="J99" s="21">
        <v>0.5761</v>
      </c>
      <c r="K99" s="3">
        <v>125</v>
      </c>
      <c r="L99" s="35">
        <v>137.5</v>
      </c>
      <c r="M99" s="30">
        <v>145</v>
      </c>
      <c r="O99" s="3">
        <v>145</v>
      </c>
      <c r="P99" s="21">
        <f t="shared" si="14"/>
        <v>83.5345</v>
      </c>
      <c r="Q99" s="30">
        <v>102.5</v>
      </c>
      <c r="R99" s="3">
        <v>107.5</v>
      </c>
      <c r="S99" s="30">
        <v>110</v>
      </c>
      <c r="U99" s="3">
        <v>110</v>
      </c>
      <c r="V99" s="21">
        <f t="shared" si="15"/>
        <v>63.370999999999995</v>
      </c>
      <c r="W99" s="3">
        <f t="shared" si="16"/>
        <v>255</v>
      </c>
      <c r="X99" s="21">
        <f t="shared" si="17"/>
        <v>146.9055</v>
      </c>
      <c r="Y99" s="30">
        <v>170</v>
      </c>
      <c r="Z99" s="35">
        <v>182.5</v>
      </c>
      <c r="AA99" s="3">
        <v>190</v>
      </c>
      <c r="AC99" s="3">
        <v>190</v>
      </c>
      <c r="AD99" s="21">
        <f t="shared" si="18"/>
        <v>109.45899999999999</v>
      </c>
      <c r="AE99" s="41">
        <f t="shared" si="19"/>
        <v>445</v>
      </c>
      <c r="AF99" s="21">
        <f t="shared" si="20"/>
        <v>256.36449999999996</v>
      </c>
      <c r="AG99" s="23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43"/>
    </row>
    <row r="100" spans="1:33" ht="13.5" thickBot="1">
      <c r="A100" s="132">
        <v>12</v>
      </c>
      <c r="B100" s="133">
        <v>1</v>
      </c>
      <c r="C100" s="133">
        <v>110</v>
      </c>
      <c r="D100" s="133" t="s">
        <v>48</v>
      </c>
      <c r="E100" s="133" t="s">
        <v>22</v>
      </c>
      <c r="F100" s="133" t="s">
        <v>16</v>
      </c>
      <c r="G100" s="134">
        <v>30701</v>
      </c>
      <c r="H100" s="133" t="s">
        <v>17</v>
      </c>
      <c r="I100" s="135">
        <v>104.8</v>
      </c>
      <c r="J100" s="136">
        <v>0.5441</v>
      </c>
      <c r="K100" s="133">
        <v>165</v>
      </c>
      <c r="L100" s="137">
        <v>177.5</v>
      </c>
      <c r="M100" s="137">
        <v>182.5</v>
      </c>
      <c r="N100" s="133"/>
      <c r="O100" s="133">
        <v>182.5</v>
      </c>
      <c r="P100" s="136">
        <f t="shared" si="14"/>
        <v>99.29825000000001</v>
      </c>
      <c r="Q100" s="133">
        <v>132.5</v>
      </c>
      <c r="R100" s="133">
        <v>137.5</v>
      </c>
      <c r="S100" s="138">
        <v>140</v>
      </c>
      <c r="T100" s="133"/>
      <c r="U100" s="133">
        <v>137.5</v>
      </c>
      <c r="V100" s="136">
        <f t="shared" si="15"/>
        <v>74.81375</v>
      </c>
      <c r="W100" s="133">
        <f t="shared" si="16"/>
        <v>320</v>
      </c>
      <c r="X100" s="136">
        <f t="shared" si="17"/>
        <v>174.11200000000002</v>
      </c>
      <c r="Y100" s="133">
        <v>195</v>
      </c>
      <c r="Z100" s="138">
        <v>207.5</v>
      </c>
      <c r="AA100" s="138">
        <v>207.5</v>
      </c>
      <c r="AB100" s="133"/>
      <c r="AC100" s="133">
        <v>195</v>
      </c>
      <c r="AD100" s="136">
        <f t="shared" si="18"/>
        <v>106.0995</v>
      </c>
      <c r="AE100" s="139">
        <f t="shared" si="19"/>
        <v>515</v>
      </c>
      <c r="AF100" s="136">
        <f t="shared" si="20"/>
        <v>280.2115</v>
      </c>
      <c r="AG100" s="140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PageLayoutView="0" workbookViewId="0" topLeftCell="A1">
      <selection activeCell="L132" activeCellId="5" sqref="M122 K123:L125 M124:M125 L127:M127 M129:M133 L132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125" style="7" bestFit="1" customWidth="1"/>
    <col min="4" max="4" width="25.875" style="7" customWidth="1"/>
    <col min="5" max="5" width="24.00390625" style="7" bestFit="1" customWidth="1"/>
    <col min="6" max="6" width="12.00390625" style="7" bestFit="1" customWidth="1"/>
    <col min="7" max="7" width="13.25390625" style="7" bestFit="1" customWidth="1"/>
    <col min="8" max="8" width="14.75390625" style="7" customWidth="1"/>
    <col min="9" max="9" width="6.625" style="8" bestFit="1" customWidth="1"/>
    <col min="10" max="10" width="6.625" style="16" bestFit="1" customWidth="1"/>
    <col min="11" max="13" width="6.00390625" style="7" bestFit="1" customWidth="1"/>
    <col min="14" max="14" width="4.00390625" style="7" bestFit="1" customWidth="1"/>
    <col min="15" max="15" width="6.625" style="42" bestFit="1" customWidth="1"/>
    <col min="16" max="16" width="8.625" style="16" bestFit="1" customWidth="1"/>
    <col min="17" max="17" width="11.375" style="7" customWidth="1"/>
    <col min="18" max="16384" width="9.125" style="7" customWidth="1"/>
  </cols>
  <sheetData>
    <row r="1" spans="4:15" ht="20.25">
      <c r="D1" s="4" t="s">
        <v>383</v>
      </c>
      <c r="E1" s="4"/>
      <c r="F1" s="4"/>
      <c r="G1" s="6"/>
      <c r="I1" s="5"/>
      <c r="J1" s="15"/>
      <c r="K1" s="4"/>
      <c r="L1" s="4"/>
      <c r="M1" s="4"/>
      <c r="N1" s="4"/>
      <c r="O1" s="596"/>
    </row>
    <row r="2" spans="4:16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597"/>
      <c r="P2" s="18"/>
    </row>
    <row r="3" spans="1:17" ht="12.75" customHeight="1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5</v>
      </c>
      <c r="L3" s="651"/>
      <c r="M3" s="651"/>
      <c r="N3" s="651"/>
      <c r="O3" s="651"/>
      <c r="P3" s="651"/>
      <c r="Q3" s="652" t="s">
        <v>9</v>
      </c>
    </row>
    <row r="4" spans="1:17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53"/>
    </row>
    <row r="5" spans="1:17" ht="12.75">
      <c r="A5" s="170"/>
      <c r="B5" s="102"/>
      <c r="C5" s="102"/>
      <c r="D5" s="111" t="s">
        <v>68</v>
      </c>
      <c r="E5" s="102"/>
      <c r="F5" s="102"/>
      <c r="G5" s="175"/>
      <c r="H5" s="102"/>
      <c r="I5" s="171"/>
      <c r="J5" s="107"/>
      <c r="K5" s="102"/>
      <c r="L5" s="102"/>
      <c r="M5" s="560"/>
      <c r="N5" s="102"/>
      <c r="O5" s="111"/>
      <c r="P5" s="107"/>
      <c r="Q5" s="109"/>
    </row>
    <row r="6" spans="1:17" ht="12.75">
      <c r="A6" s="22">
        <v>12</v>
      </c>
      <c r="B6" s="3">
        <v>1</v>
      </c>
      <c r="C6" s="3">
        <v>52</v>
      </c>
      <c r="D6" s="3" t="s">
        <v>384</v>
      </c>
      <c r="E6" s="3" t="s">
        <v>18</v>
      </c>
      <c r="F6" s="3" t="s">
        <v>16</v>
      </c>
      <c r="G6" s="1">
        <v>36813</v>
      </c>
      <c r="H6" s="3" t="s">
        <v>21</v>
      </c>
      <c r="I6" s="2">
        <v>49.7</v>
      </c>
      <c r="J6" s="21">
        <v>1.1819</v>
      </c>
      <c r="K6" s="3">
        <v>40</v>
      </c>
      <c r="L6" s="3">
        <v>45</v>
      </c>
      <c r="M6" s="598" t="s">
        <v>385</v>
      </c>
      <c r="N6" s="3"/>
      <c r="O6" s="41">
        <v>45</v>
      </c>
      <c r="P6" s="21">
        <f aca="true" t="shared" si="0" ref="P6:P11">O6*J6</f>
        <v>53.1855</v>
      </c>
      <c r="Q6" s="23"/>
    </row>
    <row r="7" spans="1:17" ht="12.75">
      <c r="A7" s="22">
        <v>12</v>
      </c>
      <c r="B7" s="3">
        <v>1</v>
      </c>
      <c r="C7" s="3">
        <v>60</v>
      </c>
      <c r="D7" s="3" t="s">
        <v>386</v>
      </c>
      <c r="E7" s="3" t="s">
        <v>166</v>
      </c>
      <c r="F7" s="3" t="s">
        <v>16</v>
      </c>
      <c r="G7" s="1">
        <v>32552</v>
      </c>
      <c r="H7" s="3" t="s">
        <v>17</v>
      </c>
      <c r="I7" s="2">
        <v>58.5</v>
      </c>
      <c r="J7" s="21">
        <v>0.8788</v>
      </c>
      <c r="K7" s="3">
        <v>100</v>
      </c>
      <c r="L7" s="3" t="s">
        <v>387</v>
      </c>
      <c r="M7" s="3" t="s">
        <v>388</v>
      </c>
      <c r="N7" s="598">
        <v>113</v>
      </c>
      <c r="O7" s="41" t="s">
        <v>388</v>
      </c>
      <c r="P7" s="21">
        <f t="shared" si="0"/>
        <v>97.1074</v>
      </c>
      <c r="Q7" s="23"/>
    </row>
    <row r="8" spans="1:17" ht="12.75">
      <c r="A8" s="22">
        <v>5</v>
      </c>
      <c r="B8" s="3">
        <v>2</v>
      </c>
      <c r="C8" s="3">
        <v>60</v>
      </c>
      <c r="D8" s="3" t="s">
        <v>186</v>
      </c>
      <c r="E8" s="3" t="s">
        <v>187</v>
      </c>
      <c r="F8" s="3" t="s">
        <v>188</v>
      </c>
      <c r="G8" s="1">
        <v>28362</v>
      </c>
      <c r="H8" s="3" t="s">
        <v>17</v>
      </c>
      <c r="I8" s="2">
        <v>56.8</v>
      </c>
      <c r="J8" s="21">
        <v>0.9019</v>
      </c>
      <c r="K8" s="3">
        <v>65</v>
      </c>
      <c r="L8" s="3" t="s">
        <v>389</v>
      </c>
      <c r="M8" s="3">
        <v>75</v>
      </c>
      <c r="N8" s="3"/>
      <c r="O8" s="41">
        <v>75</v>
      </c>
      <c r="P8" s="21">
        <f t="shared" si="0"/>
        <v>67.6425</v>
      </c>
      <c r="Q8" s="23"/>
    </row>
    <row r="9" spans="1:17" ht="12.75">
      <c r="A9" s="22">
        <v>12</v>
      </c>
      <c r="B9" s="3">
        <v>1</v>
      </c>
      <c r="C9" s="3">
        <v>67.5</v>
      </c>
      <c r="D9" s="3" t="s">
        <v>390</v>
      </c>
      <c r="E9" s="3" t="s">
        <v>100</v>
      </c>
      <c r="F9" s="3" t="s">
        <v>16</v>
      </c>
      <c r="G9" s="1">
        <v>32451</v>
      </c>
      <c r="H9" s="3" t="s">
        <v>17</v>
      </c>
      <c r="I9" s="2">
        <v>66.6</v>
      </c>
      <c r="J9" s="21">
        <v>0.7867</v>
      </c>
      <c r="K9" s="3">
        <v>117.5</v>
      </c>
      <c r="L9" s="3">
        <v>125</v>
      </c>
      <c r="M9" s="3" t="s">
        <v>391</v>
      </c>
      <c r="N9" s="3">
        <v>130</v>
      </c>
      <c r="O9" s="41" t="s">
        <v>391</v>
      </c>
      <c r="P9" s="21">
        <f t="shared" si="0"/>
        <v>100.30425</v>
      </c>
      <c r="Q9" s="23"/>
    </row>
    <row r="10" spans="1:17" ht="12.75">
      <c r="A10" s="22">
        <v>12</v>
      </c>
      <c r="B10" s="3">
        <v>1</v>
      </c>
      <c r="C10" s="3">
        <v>75</v>
      </c>
      <c r="D10" s="3" t="s">
        <v>181</v>
      </c>
      <c r="E10" s="3" t="s">
        <v>526</v>
      </c>
      <c r="F10" s="3" t="s">
        <v>124</v>
      </c>
      <c r="G10" s="1">
        <v>28412</v>
      </c>
      <c r="H10" s="3" t="s">
        <v>17</v>
      </c>
      <c r="I10" s="2">
        <v>70.9</v>
      </c>
      <c r="J10" s="21">
        <v>0.752</v>
      </c>
      <c r="K10" s="3">
        <v>90</v>
      </c>
      <c r="L10" s="598">
        <v>100</v>
      </c>
      <c r="M10" s="3">
        <v>100</v>
      </c>
      <c r="N10" s="3"/>
      <c r="O10" s="41">
        <f>M10</f>
        <v>100</v>
      </c>
      <c r="P10" s="21">
        <f t="shared" si="0"/>
        <v>75.2</v>
      </c>
      <c r="Q10" s="23"/>
    </row>
    <row r="11" spans="1:17" ht="13.5" thickBot="1">
      <c r="A11" s="132">
        <v>5</v>
      </c>
      <c r="B11" s="133">
        <v>2</v>
      </c>
      <c r="C11" s="133">
        <v>75</v>
      </c>
      <c r="D11" s="133" t="s">
        <v>392</v>
      </c>
      <c r="E11" s="133" t="s">
        <v>393</v>
      </c>
      <c r="F11" s="133" t="s">
        <v>16</v>
      </c>
      <c r="G11" s="134">
        <v>31746</v>
      </c>
      <c r="H11" s="133" t="s">
        <v>17</v>
      </c>
      <c r="I11" s="135">
        <v>74</v>
      </c>
      <c r="J11" s="136">
        <v>0.7293</v>
      </c>
      <c r="K11" s="133">
        <v>90</v>
      </c>
      <c r="L11" s="133">
        <v>95</v>
      </c>
      <c r="M11" s="564" t="s">
        <v>394</v>
      </c>
      <c r="N11" s="133"/>
      <c r="O11" s="139">
        <f>L11</f>
        <v>95</v>
      </c>
      <c r="P11" s="136">
        <f t="shared" si="0"/>
        <v>69.28349999999999</v>
      </c>
      <c r="Q11" s="140"/>
    </row>
    <row r="12" spans="1:17" ht="12.75">
      <c r="A12" s="172"/>
      <c r="B12" s="45"/>
      <c r="C12" s="45"/>
      <c r="D12" s="147" t="s">
        <v>64</v>
      </c>
      <c r="E12" s="45"/>
      <c r="F12" s="45"/>
      <c r="G12" s="173"/>
      <c r="H12" s="45"/>
      <c r="I12" s="174"/>
      <c r="J12" s="153"/>
      <c r="K12" s="45"/>
      <c r="L12" s="45"/>
      <c r="M12" s="45"/>
      <c r="N12" s="45"/>
      <c r="O12" s="147"/>
      <c r="P12" s="153"/>
      <c r="Q12" s="156"/>
    </row>
    <row r="13" spans="1:17" ht="12.75">
      <c r="A13" s="22">
        <v>12</v>
      </c>
      <c r="B13" s="3">
        <v>1</v>
      </c>
      <c r="C13" s="3">
        <v>56</v>
      </c>
      <c r="D13" s="3" t="s">
        <v>395</v>
      </c>
      <c r="E13" s="3" t="s">
        <v>396</v>
      </c>
      <c r="F13" s="3" t="s">
        <v>16</v>
      </c>
      <c r="G13" s="1">
        <v>33530</v>
      </c>
      <c r="H13" s="3" t="s">
        <v>23</v>
      </c>
      <c r="I13" s="2">
        <v>55.8</v>
      </c>
      <c r="J13" s="21">
        <v>0.8782</v>
      </c>
      <c r="K13" s="3">
        <v>152.5</v>
      </c>
      <c r="L13" s="598">
        <v>155</v>
      </c>
      <c r="M13" s="598">
        <v>0</v>
      </c>
      <c r="N13" s="3"/>
      <c r="O13" s="41" t="s">
        <v>397</v>
      </c>
      <c r="P13" s="21">
        <f aca="true" t="shared" si="1" ref="P13:P76">O13*J13</f>
        <v>133.9255</v>
      </c>
      <c r="Q13" s="23" t="s">
        <v>238</v>
      </c>
    </row>
    <row r="14" spans="1:17" ht="12.75">
      <c r="A14" s="22">
        <v>12</v>
      </c>
      <c r="B14" s="3">
        <v>1</v>
      </c>
      <c r="C14" s="3">
        <v>56</v>
      </c>
      <c r="D14" s="3" t="s">
        <v>395</v>
      </c>
      <c r="E14" s="3" t="s">
        <v>396</v>
      </c>
      <c r="F14" s="3" t="s">
        <v>16</v>
      </c>
      <c r="G14" s="1">
        <v>33530</v>
      </c>
      <c r="H14" s="3" t="s">
        <v>17</v>
      </c>
      <c r="I14" s="2">
        <v>55.8</v>
      </c>
      <c r="J14" s="21">
        <v>0.8782</v>
      </c>
      <c r="K14" s="3">
        <v>152.5</v>
      </c>
      <c r="L14" s="598">
        <v>155</v>
      </c>
      <c r="M14" s="598">
        <v>0</v>
      </c>
      <c r="N14" s="3"/>
      <c r="O14" s="41" t="s">
        <v>397</v>
      </c>
      <c r="P14" s="21">
        <f t="shared" si="1"/>
        <v>133.9255</v>
      </c>
      <c r="Q14" s="23" t="s">
        <v>79</v>
      </c>
    </row>
    <row r="15" spans="1:17" ht="12.75">
      <c r="A15" s="22">
        <v>12</v>
      </c>
      <c r="B15" s="3">
        <v>1</v>
      </c>
      <c r="C15" s="3">
        <v>60</v>
      </c>
      <c r="D15" s="3" t="s">
        <v>398</v>
      </c>
      <c r="E15" s="3" t="s">
        <v>399</v>
      </c>
      <c r="F15" s="3" t="s">
        <v>16</v>
      </c>
      <c r="G15" s="1">
        <v>32856</v>
      </c>
      <c r="H15" s="3" t="s">
        <v>17</v>
      </c>
      <c r="I15" s="2">
        <v>58.6</v>
      </c>
      <c r="J15" s="21">
        <v>0.833</v>
      </c>
      <c r="K15" s="3">
        <v>115</v>
      </c>
      <c r="L15" s="3">
        <v>120</v>
      </c>
      <c r="M15" s="598" t="s">
        <v>400</v>
      </c>
      <c r="N15" s="3"/>
      <c r="O15" s="41">
        <v>120</v>
      </c>
      <c r="P15" s="21">
        <f t="shared" si="1"/>
        <v>99.96</v>
      </c>
      <c r="Q15" s="23"/>
    </row>
    <row r="16" spans="1:17" ht="12.75">
      <c r="A16" s="22">
        <v>12</v>
      </c>
      <c r="B16" s="3">
        <v>1</v>
      </c>
      <c r="C16" s="3">
        <v>60</v>
      </c>
      <c r="D16" s="3" t="s">
        <v>401</v>
      </c>
      <c r="E16" s="3" t="s">
        <v>18</v>
      </c>
      <c r="F16" s="3" t="s">
        <v>16</v>
      </c>
      <c r="G16" s="1">
        <v>36626</v>
      </c>
      <c r="H16" s="3" t="s">
        <v>21</v>
      </c>
      <c r="I16" s="2">
        <v>57.6</v>
      </c>
      <c r="J16" s="21">
        <v>1.0011</v>
      </c>
      <c r="K16" s="3">
        <v>75</v>
      </c>
      <c r="L16" s="598">
        <v>80</v>
      </c>
      <c r="M16" s="598">
        <v>80</v>
      </c>
      <c r="N16" s="3"/>
      <c r="O16" s="41">
        <v>75</v>
      </c>
      <c r="P16" s="21">
        <f t="shared" si="1"/>
        <v>75.08250000000001</v>
      </c>
      <c r="Q16" s="23"/>
    </row>
    <row r="17" spans="1:17" ht="12.75">
      <c r="A17" s="22">
        <v>12</v>
      </c>
      <c r="B17" s="3">
        <v>1</v>
      </c>
      <c r="C17" s="3">
        <v>67.5</v>
      </c>
      <c r="D17" s="3" t="s">
        <v>194</v>
      </c>
      <c r="E17" s="3" t="s">
        <v>143</v>
      </c>
      <c r="F17" s="3" t="s">
        <v>16</v>
      </c>
      <c r="G17" s="1">
        <v>23375</v>
      </c>
      <c r="H17" s="3" t="s">
        <v>114</v>
      </c>
      <c r="I17" s="2">
        <v>66</v>
      </c>
      <c r="J17" s="21">
        <v>0.8919</v>
      </c>
      <c r="K17" s="3">
        <v>80</v>
      </c>
      <c r="L17" s="3">
        <v>90</v>
      </c>
      <c r="M17" s="3">
        <v>100</v>
      </c>
      <c r="N17" s="3"/>
      <c r="O17" s="41">
        <v>100</v>
      </c>
      <c r="P17" s="21">
        <f t="shared" si="1"/>
        <v>89.19</v>
      </c>
      <c r="Q17" s="23"/>
    </row>
    <row r="18" spans="1:17" ht="12.75">
      <c r="A18" s="22">
        <v>12</v>
      </c>
      <c r="B18" s="3">
        <v>1</v>
      </c>
      <c r="C18" s="3">
        <v>67.5</v>
      </c>
      <c r="D18" s="3" t="s">
        <v>402</v>
      </c>
      <c r="E18" s="3" t="s">
        <v>22</v>
      </c>
      <c r="F18" s="3" t="s">
        <v>16</v>
      </c>
      <c r="G18" s="1">
        <v>14057</v>
      </c>
      <c r="H18" s="3" t="s">
        <v>403</v>
      </c>
      <c r="I18" s="2">
        <v>63.25</v>
      </c>
      <c r="J18" s="21">
        <v>1.6067</v>
      </c>
      <c r="K18" s="3">
        <v>80</v>
      </c>
      <c r="L18" s="598">
        <v>85</v>
      </c>
      <c r="M18" s="3">
        <v>85</v>
      </c>
      <c r="N18" s="3"/>
      <c r="O18" s="41">
        <v>85</v>
      </c>
      <c r="P18" s="21">
        <f t="shared" si="1"/>
        <v>136.5695</v>
      </c>
      <c r="Q18" s="23"/>
    </row>
    <row r="19" spans="1:17" ht="12.75">
      <c r="A19" s="22">
        <v>12</v>
      </c>
      <c r="B19" s="3">
        <v>1</v>
      </c>
      <c r="C19" s="3">
        <v>67.5</v>
      </c>
      <c r="D19" s="3" t="s">
        <v>404</v>
      </c>
      <c r="E19" s="3" t="s">
        <v>150</v>
      </c>
      <c r="F19" s="3" t="s">
        <v>16</v>
      </c>
      <c r="G19" s="1">
        <v>32832</v>
      </c>
      <c r="H19" s="3" t="s">
        <v>17</v>
      </c>
      <c r="I19" s="2">
        <v>67.5</v>
      </c>
      <c r="J19" s="21">
        <v>0.7258</v>
      </c>
      <c r="K19" s="598">
        <v>125</v>
      </c>
      <c r="L19" s="598">
        <v>125</v>
      </c>
      <c r="M19" s="3">
        <v>125</v>
      </c>
      <c r="N19" s="3"/>
      <c r="O19" s="41">
        <v>125</v>
      </c>
      <c r="P19" s="21">
        <f t="shared" si="1"/>
        <v>90.725</v>
      </c>
      <c r="Q19" s="23"/>
    </row>
    <row r="20" spans="1:17" ht="12.75">
      <c r="A20" s="22">
        <v>12</v>
      </c>
      <c r="B20" s="3">
        <v>1</v>
      </c>
      <c r="C20" s="3">
        <v>67.5</v>
      </c>
      <c r="D20" s="3" t="s">
        <v>405</v>
      </c>
      <c r="E20" s="3" t="s">
        <v>18</v>
      </c>
      <c r="F20" s="3" t="s">
        <v>16</v>
      </c>
      <c r="G20" s="1">
        <v>37068</v>
      </c>
      <c r="H20" s="3" t="s">
        <v>21</v>
      </c>
      <c r="I20" s="2">
        <v>64.45</v>
      </c>
      <c r="J20" s="21">
        <v>0.9309</v>
      </c>
      <c r="K20" s="3">
        <v>77</v>
      </c>
      <c r="L20" s="3" t="s">
        <v>406</v>
      </c>
      <c r="M20" s="598" t="s">
        <v>407</v>
      </c>
      <c r="N20" s="3"/>
      <c r="O20" s="41" t="s">
        <v>406</v>
      </c>
      <c r="P20" s="21">
        <f t="shared" si="1"/>
        <v>76.79925</v>
      </c>
      <c r="Q20" s="23"/>
    </row>
    <row r="21" spans="1:17" ht="12.75">
      <c r="A21" s="22">
        <v>12</v>
      </c>
      <c r="B21" s="3">
        <v>1</v>
      </c>
      <c r="C21" s="3">
        <v>67.5</v>
      </c>
      <c r="D21" s="3" t="s">
        <v>408</v>
      </c>
      <c r="E21" s="3" t="s">
        <v>128</v>
      </c>
      <c r="F21" s="3" t="s">
        <v>16</v>
      </c>
      <c r="G21" s="1">
        <v>36238</v>
      </c>
      <c r="H21" s="3" t="s">
        <v>20</v>
      </c>
      <c r="I21" s="2">
        <v>64.95</v>
      </c>
      <c r="J21" s="21">
        <v>0.8491</v>
      </c>
      <c r="K21" s="3">
        <v>70</v>
      </c>
      <c r="L21" s="3" t="s">
        <v>409</v>
      </c>
      <c r="M21" s="3" t="s">
        <v>406</v>
      </c>
      <c r="N21" s="3"/>
      <c r="O21" s="41" t="s">
        <v>406</v>
      </c>
      <c r="P21" s="21">
        <f t="shared" si="1"/>
        <v>70.05075</v>
      </c>
      <c r="Q21" s="23"/>
    </row>
    <row r="22" spans="1:17" ht="12.75">
      <c r="A22" s="22">
        <v>12</v>
      </c>
      <c r="B22" s="3">
        <v>1</v>
      </c>
      <c r="C22" s="3">
        <v>67.5</v>
      </c>
      <c r="D22" s="3" t="s">
        <v>410</v>
      </c>
      <c r="E22" s="3" t="s">
        <v>526</v>
      </c>
      <c r="F22" s="3" t="s">
        <v>124</v>
      </c>
      <c r="G22" s="1">
        <v>35123</v>
      </c>
      <c r="H22" s="3" t="s">
        <v>24</v>
      </c>
      <c r="I22" s="2">
        <v>67</v>
      </c>
      <c r="J22" s="21">
        <v>0.7599</v>
      </c>
      <c r="K22" s="3">
        <v>105</v>
      </c>
      <c r="L22" s="3">
        <v>115</v>
      </c>
      <c r="M22" s="598">
        <v>125</v>
      </c>
      <c r="N22" s="3"/>
      <c r="O22" s="41">
        <v>115</v>
      </c>
      <c r="P22" s="21">
        <f t="shared" si="1"/>
        <v>87.38850000000001</v>
      </c>
      <c r="Q22" s="23" t="s">
        <v>77</v>
      </c>
    </row>
    <row r="23" spans="1:17" ht="12.75">
      <c r="A23" s="22">
        <v>5</v>
      </c>
      <c r="B23" s="3">
        <v>2</v>
      </c>
      <c r="C23" s="3">
        <v>67.5</v>
      </c>
      <c r="D23" s="3" t="s">
        <v>411</v>
      </c>
      <c r="E23" s="3" t="s">
        <v>18</v>
      </c>
      <c r="F23" s="3" t="s">
        <v>16</v>
      </c>
      <c r="G23" s="1">
        <v>35264</v>
      </c>
      <c r="H23" s="3" t="s">
        <v>24</v>
      </c>
      <c r="I23" s="2">
        <v>66.1</v>
      </c>
      <c r="J23" s="21">
        <v>0.7694</v>
      </c>
      <c r="K23" s="3">
        <v>85</v>
      </c>
      <c r="L23" s="3">
        <v>105</v>
      </c>
      <c r="M23" s="598">
        <v>115</v>
      </c>
      <c r="N23" s="3"/>
      <c r="O23" s="41">
        <v>105</v>
      </c>
      <c r="P23" s="21">
        <f t="shared" si="1"/>
        <v>80.78699999999999</v>
      </c>
      <c r="Q23" s="23"/>
    </row>
    <row r="24" spans="1:17" ht="12.75">
      <c r="A24" s="22">
        <v>3</v>
      </c>
      <c r="B24" s="3">
        <v>3</v>
      </c>
      <c r="C24" s="3">
        <v>67.5</v>
      </c>
      <c r="D24" s="3" t="s">
        <v>412</v>
      </c>
      <c r="E24" s="3" t="s">
        <v>322</v>
      </c>
      <c r="F24" s="3" t="s">
        <v>16</v>
      </c>
      <c r="G24" s="1">
        <v>35227</v>
      </c>
      <c r="H24" s="3" t="s">
        <v>24</v>
      </c>
      <c r="I24" s="2">
        <v>65.9</v>
      </c>
      <c r="J24" s="21">
        <v>0.7715</v>
      </c>
      <c r="K24" s="598">
        <v>80</v>
      </c>
      <c r="L24" s="598">
        <v>80</v>
      </c>
      <c r="M24" s="3">
        <v>85</v>
      </c>
      <c r="N24" s="3"/>
      <c r="O24" s="41">
        <v>85</v>
      </c>
      <c r="P24" s="21">
        <f t="shared" si="1"/>
        <v>65.5775</v>
      </c>
      <c r="Q24" s="23"/>
    </row>
    <row r="25" spans="1:17" ht="12.75">
      <c r="A25" s="22">
        <v>12</v>
      </c>
      <c r="B25" s="3">
        <v>1</v>
      </c>
      <c r="C25" s="3">
        <v>75</v>
      </c>
      <c r="D25" s="3" t="s">
        <v>413</v>
      </c>
      <c r="E25" s="3" t="s">
        <v>295</v>
      </c>
      <c r="F25" s="3" t="s">
        <v>16</v>
      </c>
      <c r="G25" s="1">
        <v>33920</v>
      </c>
      <c r="H25" s="3" t="s">
        <v>23</v>
      </c>
      <c r="I25" s="2">
        <v>71.2</v>
      </c>
      <c r="J25" s="21">
        <v>0.7</v>
      </c>
      <c r="K25" s="3">
        <v>115</v>
      </c>
      <c r="L25" s="3">
        <v>125</v>
      </c>
      <c r="M25" s="598" t="s">
        <v>391</v>
      </c>
      <c r="N25" s="3"/>
      <c r="O25" s="41">
        <f>L25</f>
        <v>125</v>
      </c>
      <c r="P25" s="21">
        <f t="shared" si="1"/>
        <v>87.5</v>
      </c>
      <c r="Q25" s="23"/>
    </row>
    <row r="26" spans="1:17" ht="12.75">
      <c r="A26" s="22">
        <v>12</v>
      </c>
      <c r="B26" s="3">
        <v>1</v>
      </c>
      <c r="C26" s="3">
        <v>75</v>
      </c>
      <c r="D26" s="3" t="s">
        <v>414</v>
      </c>
      <c r="E26" s="3" t="s">
        <v>18</v>
      </c>
      <c r="F26" s="3" t="s">
        <v>16</v>
      </c>
      <c r="G26" s="1">
        <v>25355</v>
      </c>
      <c r="H26" s="3" t="s">
        <v>137</v>
      </c>
      <c r="I26" s="2">
        <v>73.4</v>
      </c>
      <c r="J26" s="21">
        <v>0.7226</v>
      </c>
      <c r="K26" s="3">
        <v>135</v>
      </c>
      <c r="L26" s="3">
        <v>140</v>
      </c>
      <c r="M26" s="3" t="s">
        <v>415</v>
      </c>
      <c r="N26" s="3"/>
      <c r="O26" s="41" t="str">
        <f>M26</f>
        <v>142,5</v>
      </c>
      <c r="P26" s="21">
        <f t="shared" si="1"/>
        <v>102.9705</v>
      </c>
      <c r="Q26" s="23"/>
    </row>
    <row r="27" spans="1:17" ht="12.75">
      <c r="A27" s="22">
        <v>12</v>
      </c>
      <c r="B27" s="3">
        <v>1</v>
      </c>
      <c r="C27" s="3">
        <v>75</v>
      </c>
      <c r="D27" s="3" t="s">
        <v>416</v>
      </c>
      <c r="E27" s="3" t="s">
        <v>339</v>
      </c>
      <c r="F27" s="3" t="s">
        <v>16</v>
      </c>
      <c r="G27" s="1">
        <v>22287</v>
      </c>
      <c r="H27" s="3" t="s">
        <v>114</v>
      </c>
      <c r="I27" s="2">
        <v>75</v>
      </c>
      <c r="J27" s="21">
        <v>0.8838</v>
      </c>
      <c r="K27" s="3">
        <v>100</v>
      </c>
      <c r="L27" s="3">
        <v>110</v>
      </c>
      <c r="M27" s="3" t="s">
        <v>417</v>
      </c>
      <c r="N27" s="3"/>
      <c r="O27" s="41" t="str">
        <f>M27</f>
        <v>112,5</v>
      </c>
      <c r="P27" s="21">
        <f t="shared" si="1"/>
        <v>99.42750000000001</v>
      </c>
      <c r="Q27" s="23"/>
    </row>
    <row r="28" spans="1:17" ht="12.75">
      <c r="A28" s="22">
        <v>12</v>
      </c>
      <c r="B28" s="3">
        <v>1</v>
      </c>
      <c r="C28" s="3">
        <v>75</v>
      </c>
      <c r="D28" s="3" t="s">
        <v>418</v>
      </c>
      <c r="E28" s="3" t="s">
        <v>538</v>
      </c>
      <c r="F28" s="3" t="s">
        <v>16</v>
      </c>
      <c r="G28" s="1">
        <v>19340</v>
      </c>
      <c r="H28" s="3" t="s">
        <v>14</v>
      </c>
      <c r="I28" s="2">
        <v>72.2</v>
      </c>
      <c r="J28" s="21">
        <v>1.2024</v>
      </c>
      <c r="K28" s="3">
        <v>110</v>
      </c>
      <c r="L28" s="3">
        <v>115</v>
      </c>
      <c r="M28" s="598" t="s">
        <v>419</v>
      </c>
      <c r="N28" s="3"/>
      <c r="O28" s="41">
        <f>L28</f>
        <v>115</v>
      </c>
      <c r="P28" s="21">
        <f t="shared" si="1"/>
        <v>138.27599999999998</v>
      </c>
      <c r="Q28" s="23"/>
    </row>
    <row r="29" spans="1:17" ht="12.75">
      <c r="A29" s="22">
        <v>12</v>
      </c>
      <c r="B29" s="3">
        <v>1</v>
      </c>
      <c r="C29" s="3">
        <v>75</v>
      </c>
      <c r="D29" s="3" t="s">
        <v>420</v>
      </c>
      <c r="E29" s="3" t="s">
        <v>107</v>
      </c>
      <c r="F29" s="3" t="s">
        <v>16</v>
      </c>
      <c r="G29" s="1">
        <v>13307</v>
      </c>
      <c r="H29" s="3" t="s">
        <v>403</v>
      </c>
      <c r="I29" s="2">
        <v>72.35</v>
      </c>
      <c r="J29" s="21">
        <v>1.4281</v>
      </c>
      <c r="K29" s="3">
        <v>70</v>
      </c>
      <c r="L29" s="3">
        <v>75</v>
      </c>
      <c r="M29" s="598" t="s">
        <v>409</v>
      </c>
      <c r="N29" s="3"/>
      <c r="O29" s="41">
        <f>L29</f>
        <v>75</v>
      </c>
      <c r="P29" s="21">
        <f t="shared" si="1"/>
        <v>107.10749999999999</v>
      </c>
      <c r="Q29" s="23"/>
    </row>
    <row r="30" spans="1:17" ht="12.75">
      <c r="A30" s="22">
        <v>12</v>
      </c>
      <c r="B30" s="3">
        <v>1</v>
      </c>
      <c r="C30" s="3">
        <v>75</v>
      </c>
      <c r="D30" s="3" t="s">
        <v>421</v>
      </c>
      <c r="E30" s="3" t="s">
        <v>128</v>
      </c>
      <c r="F30" s="3" t="s">
        <v>16</v>
      </c>
      <c r="G30" s="1">
        <v>36569</v>
      </c>
      <c r="H30" s="3" t="s">
        <v>21</v>
      </c>
      <c r="I30" s="2">
        <v>74</v>
      </c>
      <c r="J30" s="21">
        <v>0.7925</v>
      </c>
      <c r="K30" s="3">
        <v>70</v>
      </c>
      <c r="L30" s="3" t="s">
        <v>409</v>
      </c>
      <c r="M30" s="598" t="s">
        <v>406</v>
      </c>
      <c r="N30" s="3"/>
      <c r="O30" s="41" t="str">
        <f>L30</f>
        <v>77,5</v>
      </c>
      <c r="P30" s="21">
        <f t="shared" si="1"/>
        <v>61.418749999999996</v>
      </c>
      <c r="Q30" s="23"/>
    </row>
    <row r="31" spans="1:17" ht="12.75">
      <c r="A31" s="22">
        <v>5</v>
      </c>
      <c r="B31" s="3">
        <v>2</v>
      </c>
      <c r="C31" s="3">
        <v>75</v>
      </c>
      <c r="D31" s="3" t="s">
        <v>422</v>
      </c>
      <c r="E31" s="3" t="s">
        <v>22</v>
      </c>
      <c r="F31" s="3" t="s">
        <v>16</v>
      </c>
      <c r="G31" s="1">
        <v>36537</v>
      </c>
      <c r="H31" s="3" t="s">
        <v>21</v>
      </c>
      <c r="I31" s="2">
        <v>71.95</v>
      </c>
      <c r="J31" s="21">
        <v>0.8103</v>
      </c>
      <c r="K31" s="3">
        <v>70</v>
      </c>
      <c r="L31" s="3">
        <v>75</v>
      </c>
      <c r="M31" s="598">
        <v>80</v>
      </c>
      <c r="N31" s="3"/>
      <c r="O31" s="41">
        <f>L31</f>
        <v>75</v>
      </c>
      <c r="P31" s="21">
        <f t="shared" si="1"/>
        <v>60.7725</v>
      </c>
      <c r="Q31" s="23"/>
    </row>
    <row r="32" spans="1:17" ht="12.75">
      <c r="A32" s="22">
        <v>12</v>
      </c>
      <c r="B32" s="3">
        <v>1</v>
      </c>
      <c r="C32" s="3">
        <v>75</v>
      </c>
      <c r="D32" s="3" t="s">
        <v>200</v>
      </c>
      <c r="E32" s="3" t="s">
        <v>18</v>
      </c>
      <c r="F32" s="3" t="s">
        <v>16</v>
      </c>
      <c r="G32" s="1">
        <v>35809</v>
      </c>
      <c r="H32" s="3" t="s">
        <v>20</v>
      </c>
      <c r="I32" s="2">
        <v>70.35</v>
      </c>
      <c r="J32" s="21">
        <v>0.7565</v>
      </c>
      <c r="K32" s="3">
        <v>100</v>
      </c>
      <c r="L32" s="3">
        <v>105</v>
      </c>
      <c r="M32" s="598">
        <v>110</v>
      </c>
      <c r="N32" s="3"/>
      <c r="O32" s="41">
        <f>L32</f>
        <v>105</v>
      </c>
      <c r="P32" s="21">
        <f t="shared" si="1"/>
        <v>79.43249999999999</v>
      </c>
      <c r="Q32" s="23"/>
    </row>
    <row r="33" spans="1:17" ht="12.75">
      <c r="A33" s="22">
        <v>12</v>
      </c>
      <c r="B33" s="3">
        <v>1</v>
      </c>
      <c r="C33" s="3">
        <v>82.5</v>
      </c>
      <c r="D33" s="3" t="s">
        <v>423</v>
      </c>
      <c r="E33" s="3" t="s">
        <v>526</v>
      </c>
      <c r="F33" s="3" t="s">
        <v>124</v>
      </c>
      <c r="G33" s="1">
        <v>34382</v>
      </c>
      <c r="H33" s="3" t="s">
        <v>23</v>
      </c>
      <c r="I33" s="2">
        <v>77.1</v>
      </c>
      <c r="J33" s="21">
        <v>0.6635</v>
      </c>
      <c r="K33" s="3">
        <v>140</v>
      </c>
      <c r="L33" s="3" t="s">
        <v>424</v>
      </c>
      <c r="M33" s="3" t="s">
        <v>397</v>
      </c>
      <c r="N33" s="3"/>
      <c r="O33" s="41" t="str">
        <f>M33</f>
        <v>152,5</v>
      </c>
      <c r="P33" s="21">
        <f t="shared" si="1"/>
        <v>101.18375</v>
      </c>
      <c r="Q33" s="23"/>
    </row>
    <row r="34" spans="1:17" ht="12.75">
      <c r="A34" s="22">
        <v>12</v>
      </c>
      <c r="B34" s="3">
        <v>1</v>
      </c>
      <c r="C34" s="3">
        <v>82.5</v>
      </c>
      <c r="D34" s="3" t="s">
        <v>425</v>
      </c>
      <c r="E34" s="3" t="s">
        <v>393</v>
      </c>
      <c r="F34" s="3" t="s">
        <v>16</v>
      </c>
      <c r="G34" s="1">
        <v>21630</v>
      </c>
      <c r="H34" s="3" t="s">
        <v>120</v>
      </c>
      <c r="I34" s="2">
        <v>81</v>
      </c>
      <c r="J34" s="21">
        <v>0.897</v>
      </c>
      <c r="K34" s="3">
        <v>145</v>
      </c>
      <c r="L34" s="3">
        <v>150</v>
      </c>
      <c r="M34" s="3">
        <v>165</v>
      </c>
      <c r="N34" s="3"/>
      <c r="O34" s="41">
        <f>M34</f>
        <v>165</v>
      </c>
      <c r="P34" s="21">
        <f t="shared" si="1"/>
        <v>148.005</v>
      </c>
      <c r="Q34" s="23" t="s">
        <v>237</v>
      </c>
    </row>
    <row r="35" spans="1:17" ht="12.75">
      <c r="A35" s="22">
        <v>12</v>
      </c>
      <c r="B35" s="3">
        <v>1</v>
      </c>
      <c r="C35" s="3">
        <v>82.5</v>
      </c>
      <c r="D35" s="3" t="s">
        <v>426</v>
      </c>
      <c r="E35" s="3" t="s">
        <v>150</v>
      </c>
      <c r="F35" s="3" t="s">
        <v>16</v>
      </c>
      <c r="G35" s="1">
        <v>30426</v>
      </c>
      <c r="H35" s="3" t="s">
        <v>17</v>
      </c>
      <c r="I35" s="2">
        <v>79.25</v>
      </c>
      <c r="J35" s="21">
        <v>0.637</v>
      </c>
      <c r="K35" s="3">
        <v>190</v>
      </c>
      <c r="L35" s="3">
        <v>200</v>
      </c>
      <c r="M35" s="598">
        <v>205</v>
      </c>
      <c r="N35" s="3"/>
      <c r="O35" s="41">
        <f>L35</f>
        <v>200</v>
      </c>
      <c r="P35" s="21">
        <f t="shared" si="1"/>
        <v>127.4</v>
      </c>
      <c r="Q35" s="23" t="s">
        <v>80</v>
      </c>
    </row>
    <row r="36" spans="1:17" ht="12.75">
      <c r="A36" s="22">
        <v>5</v>
      </c>
      <c r="B36" s="3">
        <v>2</v>
      </c>
      <c r="C36" s="3">
        <v>82.5</v>
      </c>
      <c r="D36" s="3" t="s">
        <v>427</v>
      </c>
      <c r="E36" s="3" t="s">
        <v>22</v>
      </c>
      <c r="F36" s="3" t="s">
        <v>16</v>
      </c>
      <c r="G36" s="1">
        <v>32589</v>
      </c>
      <c r="H36" s="3" t="s">
        <v>17</v>
      </c>
      <c r="I36" s="2">
        <v>78.95</v>
      </c>
      <c r="J36" s="21">
        <v>0.6388</v>
      </c>
      <c r="K36" s="598">
        <v>175</v>
      </c>
      <c r="L36" s="3">
        <v>175</v>
      </c>
      <c r="M36" s="3">
        <v>180</v>
      </c>
      <c r="N36" s="3"/>
      <c r="O36" s="41">
        <f>L36</f>
        <v>175</v>
      </c>
      <c r="P36" s="21">
        <f t="shared" si="1"/>
        <v>111.79</v>
      </c>
      <c r="Q36" s="23"/>
    </row>
    <row r="37" spans="1:17" ht="12.75">
      <c r="A37" s="22">
        <v>3</v>
      </c>
      <c r="B37" s="3">
        <v>3</v>
      </c>
      <c r="C37" s="3">
        <v>82.5</v>
      </c>
      <c r="D37" s="3" t="s">
        <v>428</v>
      </c>
      <c r="E37" s="3" t="s">
        <v>166</v>
      </c>
      <c r="F37" s="3" t="s">
        <v>16</v>
      </c>
      <c r="G37" s="1">
        <v>32436</v>
      </c>
      <c r="H37" s="3" t="s">
        <v>17</v>
      </c>
      <c r="I37" s="2">
        <v>82.1</v>
      </c>
      <c r="J37" s="21">
        <v>0.6214</v>
      </c>
      <c r="K37" s="3">
        <v>160</v>
      </c>
      <c r="L37" s="598">
        <v>165</v>
      </c>
      <c r="M37" s="3">
        <v>165</v>
      </c>
      <c r="N37" s="3"/>
      <c r="O37" s="41">
        <f>M37</f>
        <v>165</v>
      </c>
      <c r="P37" s="21">
        <f t="shared" si="1"/>
        <v>102.53099999999999</v>
      </c>
      <c r="Q37" s="23"/>
    </row>
    <row r="38" spans="1:17" ht="12.75">
      <c r="A38" s="22">
        <v>2</v>
      </c>
      <c r="B38" s="3">
        <v>4</v>
      </c>
      <c r="C38" s="3">
        <v>82.5</v>
      </c>
      <c r="D38" s="3" t="s">
        <v>203</v>
      </c>
      <c r="E38" s="3" t="s">
        <v>204</v>
      </c>
      <c r="F38" s="3" t="s">
        <v>157</v>
      </c>
      <c r="G38" s="1">
        <v>33072</v>
      </c>
      <c r="H38" s="3" t="s">
        <v>17</v>
      </c>
      <c r="I38" s="2">
        <v>76.9</v>
      </c>
      <c r="J38" s="21">
        <v>0.6517</v>
      </c>
      <c r="K38" s="598">
        <v>145</v>
      </c>
      <c r="L38" s="3">
        <v>150</v>
      </c>
      <c r="M38" s="598" t="s">
        <v>397</v>
      </c>
      <c r="N38" s="3"/>
      <c r="O38" s="41">
        <f>L38</f>
        <v>150</v>
      </c>
      <c r="P38" s="21">
        <f t="shared" si="1"/>
        <v>97.755</v>
      </c>
      <c r="Q38" s="23"/>
    </row>
    <row r="39" spans="1:17" ht="12.75">
      <c r="A39" s="22">
        <v>1</v>
      </c>
      <c r="B39" s="3">
        <v>5</v>
      </c>
      <c r="C39" s="3">
        <v>82.5</v>
      </c>
      <c r="D39" s="3" t="s">
        <v>134</v>
      </c>
      <c r="E39" s="3" t="s">
        <v>135</v>
      </c>
      <c r="F39" s="3" t="s">
        <v>16</v>
      </c>
      <c r="G39" s="1">
        <v>29161</v>
      </c>
      <c r="H39" s="3" t="s">
        <v>17</v>
      </c>
      <c r="I39" s="2">
        <v>82.05</v>
      </c>
      <c r="J39" s="21">
        <v>0.6214</v>
      </c>
      <c r="K39" s="3" t="s">
        <v>415</v>
      </c>
      <c r="L39" s="598" t="s">
        <v>424</v>
      </c>
      <c r="M39" s="598" t="s">
        <v>424</v>
      </c>
      <c r="N39" s="3"/>
      <c r="O39" s="41" t="str">
        <f>K39</f>
        <v>142,5</v>
      </c>
      <c r="P39" s="21">
        <f t="shared" si="1"/>
        <v>88.5495</v>
      </c>
      <c r="Q39" s="23"/>
    </row>
    <row r="40" spans="1:17" ht="12.75">
      <c r="A40" s="22">
        <v>12</v>
      </c>
      <c r="B40" s="3">
        <v>1</v>
      </c>
      <c r="C40" s="3">
        <v>82.5</v>
      </c>
      <c r="D40" s="3" t="s">
        <v>429</v>
      </c>
      <c r="E40" s="3" t="s">
        <v>322</v>
      </c>
      <c r="F40" s="3" t="s">
        <v>16</v>
      </c>
      <c r="G40" s="1">
        <v>35728</v>
      </c>
      <c r="H40" s="3" t="s">
        <v>20</v>
      </c>
      <c r="I40" s="2">
        <v>80.1</v>
      </c>
      <c r="J40" s="21">
        <v>0.683</v>
      </c>
      <c r="K40" s="3">
        <v>140</v>
      </c>
      <c r="L40" s="3">
        <v>145</v>
      </c>
      <c r="M40" s="598" t="s">
        <v>397</v>
      </c>
      <c r="N40" s="3"/>
      <c r="O40" s="41">
        <f>L40</f>
        <v>145</v>
      </c>
      <c r="P40" s="21">
        <f t="shared" si="1"/>
        <v>99.03500000000001</v>
      </c>
      <c r="Q40" s="23" t="s">
        <v>76</v>
      </c>
    </row>
    <row r="41" spans="1:17" ht="12.75">
      <c r="A41" s="22">
        <v>12</v>
      </c>
      <c r="B41" s="3">
        <v>1</v>
      </c>
      <c r="C41" s="3">
        <v>90</v>
      </c>
      <c r="D41" s="3" t="s">
        <v>430</v>
      </c>
      <c r="E41" s="3" t="s">
        <v>339</v>
      </c>
      <c r="F41" s="3" t="s">
        <v>16</v>
      </c>
      <c r="G41" s="1">
        <v>34174</v>
      </c>
      <c r="H41" s="3" t="s">
        <v>23</v>
      </c>
      <c r="I41" s="2">
        <v>89.6</v>
      </c>
      <c r="J41" s="21">
        <v>0.5928</v>
      </c>
      <c r="K41" s="3">
        <v>170</v>
      </c>
      <c r="L41" s="3">
        <v>185</v>
      </c>
      <c r="M41" s="3">
        <v>195</v>
      </c>
      <c r="N41" s="3"/>
      <c r="O41" s="41">
        <f>M41</f>
        <v>195</v>
      </c>
      <c r="P41" s="21">
        <f t="shared" si="1"/>
        <v>115.596</v>
      </c>
      <c r="Q41" s="23"/>
    </row>
    <row r="42" spans="1:17" ht="12.75">
      <c r="A42" s="22">
        <v>5</v>
      </c>
      <c r="B42" s="3">
        <v>2</v>
      </c>
      <c r="C42" s="3">
        <v>90</v>
      </c>
      <c r="D42" s="3" t="s">
        <v>431</v>
      </c>
      <c r="E42" s="3" t="s">
        <v>18</v>
      </c>
      <c r="F42" s="3" t="s">
        <v>16</v>
      </c>
      <c r="G42" s="1">
        <v>34447</v>
      </c>
      <c r="H42" s="3" t="s">
        <v>23</v>
      </c>
      <c r="I42" s="2">
        <v>89.6</v>
      </c>
      <c r="J42" s="21">
        <v>0.5986</v>
      </c>
      <c r="K42" s="3">
        <v>180</v>
      </c>
      <c r="L42" s="3">
        <v>190</v>
      </c>
      <c r="M42" s="598" t="s">
        <v>432</v>
      </c>
      <c r="N42" s="3"/>
      <c r="O42" s="41">
        <f>L42</f>
        <v>190</v>
      </c>
      <c r="P42" s="21">
        <f t="shared" si="1"/>
        <v>113.73400000000001</v>
      </c>
      <c r="Q42" s="23"/>
    </row>
    <row r="43" spans="1:17" ht="12.75">
      <c r="A43" s="22">
        <v>12</v>
      </c>
      <c r="B43" s="3">
        <v>1</v>
      </c>
      <c r="C43" s="3">
        <v>90</v>
      </c>
      <c r="D43" s="3" t="s">
        <v>433</v>
      </c>
      <c r="E43" s="3" t="s">
        <v>150</v>
      </c>
      <c r="F43" s="3" t="s">
        <v>16</v>
      </c>
      <c r="G43" s="1">
        <v>27621</v>
      </c>
      <c r="H43" s="3" t="s">
        <v>109</v>
      </c>
      <c r="I43" s="2">
        <v>89.35</v>
      </c>
      <c r="J43" s="21">
        <v>0.5881</v>
      </c>
      <c r="K43" s="3">
        <v>180</v>
      </c>
      <c r="L43" s="3">
        <v>185</v>
      </c>
      <c r="M43" s="598">
        <v>0</v>
      </c>
      <c r="N43" s="3"/>
      <c r="O43" s="41">
        <f>L43</f>
        <v>185</v>
      </c>
      <c r="P43" s="21">
        <f t="shared" si="1"/>
        <v>108.79849999999999</v>
      </c>
      <c r="Q43" s="23"/>
    </row>
    <row r="44" spans="1:17" ht="12.75">
      <c r="A44" s="22">
        <v>5</v>
      </c>
      <c r="B44" s="3">
        <v>2</v>
      </c>
      <c r="C44" s="3">
        <v>90</v>
      </c>
      <c r="D44" s="3" t="s">
        <v>434</v>
      </c>
      <c r="E44" s="3" t="s">
        <v>538</v>
      </c>
      <c r="F44" s="3" t="s">
        <v>16</v>
      </c>
      <c r="G44" s="1">
        <v>27017</v>
      </c>
      <c r="H44" s="3" t="s">
        <v>109</v>
      </c>
      <c r="I44" s="2">
        <v>88.95</v>
      </c>
      <c r="J44" s="21">
        <v>0.5946</v>
      </c>
      <c r="K44" s="598">
        <v>165</v>
      </c>
      <c r="L44" s="3">
        <v>165</v>
      </c>
      <c r="M44" s="3">
        <v>170</v>
      </c>
      <c r="N44" s="3"/>
      <c r="O44" s="41">
        <f>M44</f>
        <v>170</v>
      </c>
      <c r="P44" s="21">
        <f t="shared" si="1"/>
        <v>101.08200000000001</v>
      </c>
      <c r="Q44" s="23"/>
    </row>
    <row r="45" spans="1:17" ht="12.75">
      <c r="A45" s="22">
        <v>3</v>
      </c>
      <c r="B45" s="3">
        <v>3</v>
      </c>
      <c r="C45" s="3">
        <v>90</v>
      </c>
      <c r="D45" s="3" t="s">
        <v>435</v>
      </c>
      <c r="E45" s="3" t="s">
        <v>150</v>
      </c>
      <c r="F45" s="3" t="s">
        <v>16</v>
      </c>
      <c r="G45" s="1">
        <v>26870</v>
      </c>
      <c r="H45" s="3" t="s">
        <v>109</v>
      </c>
      <c r="I45" s="2">
        <v>88.2</v>
      </c>
      <c r="J45" s="21">
        <v>0.5979</v>
      </c>
      <c r="K45" s="3">
        <v>165</v>
      </c>
      <c r="L45" s="598">
        <v>180</v>
      </c>
      <c r="M45" s="598">
        <v>180</v>
      </c>
      <c r="N45" s="3"/>
      <c r="O45" s="41">
        <f>K45</f>
        <v>165</v>
      </c>
      <c r="P45" s="21">
        <f t="shared" si="1"/>
        <v>98.6535</v>
      </c>
      <c r="Q45" s="23"/>
    </row>
    <row r="46" spans="1:17" ht="12.75">
      <c r="A46" s="22">
        <v>12</v>
      </c>
      <c r="B46" s="3">
        <v>1</v>
      </c>
      <c r="C46" s="3">
        <v>90</v>
      </c>
      <c r="D46" s="3" t="s">
        <v>436</v>
      </c>
      <c r="E46" s="3" t="s">
        <v>526</v>
      </c>
      <c r="F46" s="3" t="s">
        <v>124</v>
      </c>
      <c r="G46" s="1">
        <v>25103</v>
      </c>
      <c r="H46" s="3" t="s">
        <v>137</v>
      </c>
      <c r="I46" s="2">
        <v>87.7</v>
      </c>
      <c r="J46" s="21" t="s">
        <v>437</v>
      </c>
      <c r="K46" s="3">
        <v>160</v>
      </c>
      <c r="L46" s="598">
        <v>170</v>
      </c>
      <c r="M46" s="598">
        <v>170</v>
      </c>
      <c r="N46" s="3"/>
      <c r="O46" s="41">
        <f>K46</f>
        <v>160</v>
      </c>
      <c r="P46" s="21">
        <f t="shared" si="1"/>
        <v>103.904</v>
      </c>
      <c r="Q46" s="23"/>
    </row>
    <row r="47" spans="1:17" ht="12.75">
      <c r="A47" s="22">
        <v>12</v>
      </c>
      <c r="B47" s="3">
        <v>1</v>
      </c>
      <c r="C47" s="3">
        <v>90</v>
      </c>
      <c r="D47" s="3" t="s">
        <v>438</v>
      </c>
      <c r="E47" s="3" t="s">
        <v>150</v>
      </c>
      <c r="F47" s="3" t="s">
        <v>16</v>
      </c>
      <c r="G47" s="1">
        <v>23868</v>
      </c>
      <c r="H47" s="3" t="s">
        <v>114</v>
      </c>
      <c r="I47" s="2">
        <v>87.95</v>
      </c>
      <c r="J47" s="21">
        <v>0.6962</v>
      </c>
      <c r="K47" s="3">
        <v>150</v>
      </c>
      <c r="L47" s="3">
        <v>160</v>
      </c>
      <c r="M47" s="598">
        <v>165</v>
      </c>
      <c r="N47" s="3"/>
      <c r="O47" s="41">
        <f>L47</f>
        <v>160</v>
      </c>
      <c r="P47" s="21">
        <f t="shared" si="1"/>
        <v>111.39200000000001</v>
      </c>
      <c r="Q47" s="23"/>
    </row>
    <row r="48" spans="1:17" s="303" customFormat="1" ht="12.75">
      <c r="A48" s="296">
        <v>12</v>
      </c>
      <c r="B48" s="297">
        <v>1</v>
      </c>
      <c r="C48" s="297">
        <v>90</v>
      </c>
      <c r="D48" s="297" t="s">
        <v>333</v>
      </c>
      <c r="E48" s="297" t="s">
        <v>1265</v>
      </c>
      <c r="F48" s="297" t="s">
        <v>124</v>
      </c>
      <c r="G48" s="298">
        <v>32859</v>
      </c>
      <c r="H48" s="297" t="s">
        <v>17</v>
      </c>
      <c r="I48" s="299">
        <v>90</v>
      </c>
      <c r="J48" s="300">
        <v>0.5853</v>
      </c>
      <c r="K48" s="297">
        <v>230</v>
      </c>
      <c r="L48" s="599">
        <v>0</v>
      </c>
      <c r="M48" s="599">
        <v>0</v>
      </c>
      <c r="N48" s="297"/>
      <c r="O48" s="595">
        <f>K48</f>
        <v>230</v>
      </c>
      <c r="P48" s="300">
        <f>O48*J48</f>
        <v>134.619</v>
      </c>
      <c r="Q48" s="302">
        <v>3</v>
      </c>
    </row>
    <row r="49" spans="1:17" ht="12.75">
      <c r="A49" s="22">
        <v>5</v>
      </c>
      <c r="B49" s="3">
        <v>2</v>
      </c>
      <c r="C49" s="3">
        <v>90</v>
      </c>
      <c r="D49" s="3" t="s">
        <v>140</v>
      </c>
      <c r="E49" s="3" t="s">
        <v>141</v>
      </c>
      <c r="F49" s="3" t="s">
        <v>16</v>
      </c>
      <c r="G49" s="1">
        <v>31782</v>
      </c>
      <c r="H49" s="3" t="s">
        <v>17</v>
      </c>
      <c r="I49" s="2">
        <v>89</v>
      </c>
      <c r="J49" s="21">
        <v>0.5893</v>
      </c>
      <c r="K49" s="3">
        <v>195</v>
      </c>
      <c r="L49" s="3">
        <v>205</v>
      </c>
      <c r="M49" s="3">
        <v>210</v>
      </c>
      <c r="N49" s="3"/>
      <c r="O49" s="41">
        <f>M49</f>
        <v>210</v>
      </c>
      <c r="P49" s="21">
        <f t="shared" si="1"/>
        <v>123.75300000000001</v>
      </c>
      <c r="Q49" s="23"/>
    </row>
    <row r="50" spans="1:17" ht="12.75">
      <c r="A50" s="22">
        <v>3</v>
      </c>
      <c r="B50" s="3">
        <v>3</v>
      </c>
      <c r="C50" s="3">
        <v>90</v>
      </c>
      <c r="D50" s="3" t="s">
        <v>439</v>
      </c>
      <c r="E50" s="3" t="s">
        <v>132</v>
      </c>
      <c r="F50" s="3" t="s">
        <v>16</v>
      </c>
      <c r="G50" s="1">
        <v>29330</v>
      </c>
      <c r="H50" s="3" t="s">
        <v>17</v>
      </c>
      <c r="I50" s="2">
        <v>89.65</v>
      </c>
      <c r="J50" s="21">
        <v>0.5865</v>
      </c>
      <c r="K50" s="3">
        <v>180</v>
      </c>
      <c r="L50" s="3">
        <v>190</v>
      </c>
      <c r="M50" s="3" t="s">
        <v>432</v>
      </c>
      <c r="N50" s="3"/>
      <c r="O50" s="41" t="str">
        <f>M50</f>
        <v>197,5</v>
      </c>
      <c r="P50" s="21">
        <f t="shared" si="1"/>
        <v>115.83375000000001</v>
      </c>
      <c r="Q50" s="23"/>
    </row>
    <row r="51" spans="1:17" ht="12.75">
      <c r="A51" s="22">
        <v>2</v>
      </c>
      <c r="B51" s="3">
        <v>4</v>
      </c>
      <c r="C51" s="3">
        <v>90</v>
      </c>
      <c r="D51" s="3" t="s">
        <v>440</v>
      </c>
      <c r="E51" s="3" t="s">
        <v>150</v>
      </c>
      <c r="F51" s="3" t="s">
        <v>16</v>
      </c>
      <c r="G51" s="1">
        <v>31787</v>
      </c>
      <c r="H51" s="3" t="s">
        <v>17</v>
      </c>
      <c r="I51" s="2">
        <v>88.35</v>
      </c>
      <c r="J51" s="21">
        <v>0.5922</v>
      </c>
      <c r="K51" s="3">
        <v>187.5</v>
      </c>
      <c r="L51" s="3">
        <v>190</v>
      </c>
      <c r="M51" s="598">
        <v>195</v>
      </c>
      <c r="N51" s="3"/>
      <c r="O51" s="41">
        <f>L51</f>
        <v>190</v>
      </c>
      <c r="P51" s="21">
        <f t="shared" si="1"/>
        <v>112.51799999999999</v>
      </c>
      <c r="Q51" s="23"/>
    </row>
    <row r="52" spans="1:17" ht="12.75">
      <c r="A52" s="22">
        <v>1</v>
      </c>
      <c r="B52" s="3">
        <v>5</v>
      </c>
      <c r="C52" s="3">
        <v>90</v>
      </c>
      <c r="D52" s="3" t="s">
        <v>441</v>
      </c>
      <c r="E52" s="3" t="s">
        <v>150</v>
      </c>
      <c r="F52" s="3" t="s">
        <v>16</v>
      </c>
      <c r="G52" s="1">
        <v>31030</v>
      </c>
      <c r="H52" s="3" t="s">
        <v>17</v>
      </c>
      <c r="I52" s="2">
        <v>88.95</v>
      </c>
      <c r="J52" s="21">
        <v>0.5893</v>
      </c>
      <c r="K52" s="3">
        <v>180</v>
      </c>
      <c r="L52" s="3">
        <v>190</v>
      </c>
      <c r="M52" s="598">
        <v>195</v>
      </c>
      <c r="N52" s="3"/>
      <c r="O52" s="41">
        <f>L52</f>
        <v>190</v>
      </c>
      <c r="P52" s="21">
        <f t="shared" si="1"/>
        <v>111.96700000000001</v>
      </c>
      <c r="Q52" s="23"/>
    </row>
    <row r="53" spans="1:17" ht="12.75">
      <c r="A53" s="22">
        <v>0</v>
      </c>
      <c r="B53" s="3">
        <v>6</v>
      </c>
      <c r="C53" s="3">
        <v>90</v>
      </c>
      <c r="D53" s="3" t="s">
        <v>442</v>
      </c>
      <c r="E53" s="3" t="s">
        <v>343</v>
      </c>
      <c r="F53" s="3" t="s">
        <v>16</v>
      </c>
      <c r="G53" s="1">
        <v>31426</v>
      </c>
      <c r="H53" s="3" t="s">
        <v>17</v>
      </c>
      <c r="I53" s="2">
        <v>89.9</v>
      </c>
      <c r="J53" s="21">
        <v>0.5857</v>
      </c>
      <c r="K53" s="3">
        <v>175</v>
      </c>
      <c r="L53" s="598">
        <v>185</v>
      </c>
      <c r="M53" s="598">
        <v>185</v>
      </c>
      <c r="N53" s="3"/>
      <c r="O53" s="41">
        <f>K53</f>
        <v>175</v>
      </c>
      <c r="P53" s="21">
        <f t="shared" si="1"/>
        <v>102.4975</v>
      </c>
      <c r="Q53" s="23"/>
    </row>
    <row r="54" spans="1:17" ht="12.75">
      <c r="A54" s="22">
        <v>0</v>
      </c>
      <c r="B54" s="3">
        <v>7</v>
      </c>
      <c r="C54" s="3">
        <v>90</v>
      </c>
      <c r="D54" s="3" t="s">
        <v>443</v>
      </c>
      <c r="E54" s="3" t="s">
        <v>339</v>
      </c>
      <c r="F54" s="3" t="s">
        <v>16</v>
      </c>
      <c r="G54" s="1">
        <v>32325</v>
      </c>
      <c r="H54" s="3" t="s">
        <v>17</v>
      </c>
      <c r="I54" s="2">
        <v>90</v>
      </c>
      <c r="J54" s="21">
        <v>0.5853</v>
      </c>
      <c r="K54" s="3" t="s">
        <v>216</v>
      </c>
      <c r="L54" s="3">
        <v>175</v>
      </c>
      <c r="M54" s="598">
        <v>185</v>
      </c>
      <c r="N54" s="3"/>
      <c r="O54" s="41">
        <f>L54</f>
        <v>175</v>
      </c>
      <c r="P54" s="21">
        <f t="shared" si="1"/>
        <v>102.42750000000001</v>
      </c>
      <c r="Q54" s="23"/>
    </row>
    <row r="55" spans="1:17" ht="12.75">
      <c r="A55" s="22">
        <v>0</v>
      </c>
      <c r="B55" s="3">
        <v>8</v>
      </c>
      <c r="C55" s="3">
        <v>90</v>
      </c>
      <c r="D55" s="3" t="s">
        <v>283</v>
      </c>
      <c r="E55" s="3" t="s">
        <v>150</v>
      </c>
      <c r="F55" s="3" t="s">
        <v>16</v>
      </c>
      <c r="G55" s="1">
        <v>30283</v>
      </c>
      <c r="H55" s="3" t="s">
        <v>17</v>
      </c>
      <c r="I55" s="2">
        <v>89.7</v>
      </c>
      <c r="J55" s="21">
        <v>0.5865</v>
      </c>
      <c r="K55" s="3">
        <v>170</v>
      </c>
      <c r="L55" s="598" t="s">
        <v>444</v>
      </c>
      <c r="M55" s="598" t="s">
        <v>444</v>
      </c>
      <c r="N55" s="3"/>
      <c r="O55" s="41">
        <f>K55</f>
        <v>170</v>
      </c>
      <c r="P55" s="21">
        <f t="shared" si="1"/>
        <v>99.705</v>
      </c>
      <c r="Q55" s="23"/>
    </row>
    <row r="56" spans="1:17" ht="12.75">
      <c r="A56" s="22">
        <v>0</v>
      </c>
      <c r="B56" s="3">
        <v>9</v>
      </c>
      <c r="C56" s="3">
        <v>90</v>
      </c>
      <c r="D56" s="3" t="s">
        <v>445</v>
      </c>
      <c r="E56" s="3" t="s">
        <v>18</v>
      </c>
      <c r="F56" s="3" t="s">
        <v>16</v>
      </c>
      <c r="G56" s="1">
        <v>30633</v>
      </c>
      <c r="H56" s="3" t="s">
        <v>17</v>
      </c>
      <c r="I56" s="2">
        <v>89.1</v>
      </c>
      <c r="J56" s="21">
        <v>0.5889</v>
      </c>
      <c r="K56" s="598">
        <v>150</v>
      </c>
      <c r="L56" s="3">
        <v>160</v>
      </c>
      <c r="M56" s="598">
        <v>165</v>
      </c>
      <c r="N56" s="3"/>
      <c r="O56" s="41">
        <f>L56</f>
        <v>160</v>
      </c>
      <c r="P56" s="21">
        <f t="shared" si="1"/>
        <v>94.22399999999999</v>
      </c>
      <c r="Q56" s="23"/>
    </row>
    <row r="57" spans="1:17" ht="12.75">
      <c r="A57" s="22">
        <v>0</v>
      </c>
      <c r="B57" s="3">
        <v>10</v>
      </c>
      <c r="C57" s="3">
        <v>90</v>
      </c>
      <c r="D57" s="3" t="s">
        <v>446</v>
      </c>
      <c r="E57" s="3" t="s">
        <v>150</v>
      </c>
      <c r="F57" s="3" t="s">
        <v>16</v>
      </c>
      <c r="G57" s="1">
        <v>32737</v>
      </c>
      <c r="H57" s="3" t="s">
        <v>17</v>
      </c>
      <c r="I57" s="2">
        <v>89.1</v>
      </c>
      <c r="J57" s="21">
        <v>0.5889</v>
      </c>
      <c r="K57" s="3">
        <v>140</v>
      </c>
      <c r="L57" s="598" t="s">
        <v>397</v>
      </c>
      <c r="M57" s="598" t="s">
        <v>397</v>
      </c>
      <c r="N57" s="3"/>
      <c r="O57" s="41">
        <f>K57</f>
        <v>140</v>
      </c>
      <c r="P57" s="21">
        <f t="shared" si="1"/>
        <v>82.446</v>
      </c>
      <c r="Q57" s="23"/>
    </row>
    <row r="58" spans="1:17" ht="12.75">
      <c r="A58" s="22">
        <v>12</v>
      </c>
      <c r="B58" s="3">
        <v>1</v>
      </c>
      <c r="C58" s="3">
        <v>90</v>
      </c>
      <c r="D58" s="3" t="s">
        <v>447</v>
      </c>
      <c r="E58" s="3" t="s">
        <v>448</v>
      </c>
      <c r="F58" s="3" t="s">
        <v>16</v>
      </c>
      <c r="G58" s="1">
        <v>35787</v>
      </c>
      <c r="H58" s="3" t="s">
        <v>20</v>
      </c>
      <c r="I58" s="2">
        <v>83.1</v>
      </c>
      <c r="J58" s="21">
        <v>0.6655</v>
      </c>
      <c r="K58" s="3">
        <v>112.5</v>
      </c>
      <c r="L58" s="598">
        <v>115</v>
      </c>
      <c r="M58" s="598" t="s">
        <v>400</v>
      </c>
      <c r="N58" s="3"/>
      <c r="O58" s="41">
        <f>K58</f>
        <v>112.5</v>
      </c>
      <c r="P58" s="21">
        <f t="shared" si="1"/>
        <v>74.86874999999999</v>
      </c>
      <c r="Q58" s="23"/>
    </row>
    <row r="59" spans="1:17" ht="12.75">
      <c r="A59" s="22">
        <v>12</v>
      </c>
      <c r="B59" s="3">
        <v>1</v>
      </c>
      <c r="C59" s="3">
        <v>90</v>
      </c>
      <c r="D59" s="3" t="s">
        <v>449</v>
      </c>
      <c r="E59" s="3" t="s">
        <v>150</v>
      </c>
      <c r="F59" s="3" t="s">
        <v>16</v>
      </c>
      <c r="G59" s="1">
        <v>35535</v>
      </c>
      <c r="H59" s="3" t="s">
        <v>24</v>
      </c>
      <c r="I59" s="2">
        <v>87.55</v>
      </c>
      <c r="J59" s="21">
        <v>0.6309</v>
      </c>
      <c r="K59" s="3">
        <v>130</v>
      </c>
      <c r="L59" s="3">
        <v>135</v>
      </c>
      <c r="M59" s="598">
        <v>140</v>
      </c>
      <c r="N59" s="3"/>
      <c r="O59" s="41">
        <f>L59</f>
        <v>135</v>
      </c>
      <c r="P59" s="21">
        <f t="shared" si="1"/>
        <v>85.17150000000001</v>
      </c>
      <c r="Q59" s="23" t="s">
        <v>78</v>
      </c>
    </row>
    <row r="60" spans="1:17" ht="12.75">
      <c r="A60" s="22">
        <v>12</v>
      </c>
      <c r="B60" s="3">
        <v>1</v>
      </c>
      <c r="C60" s="3">
        <v>100</v>
      </c>
      <c r="D60" s="3" t="s">
        <v>219</v>
      </c>
      <c r="E60" s="3" t="s">
        <v>204</v>
      </c>
      <c r="F60" s="3" t="s">
        <v>157</v>
      </c>
      <c r="G60" s="1">
        <v>34945</v>
      </c>
      <c r="H60" s="3" t="s">
        <v>23</v>
      </c>
      <c r="I60" s="2">
        <v>98.3</v>
      </c>
      <c r="J60" s="21">
        <v>0.575</v>
      </c>
      <c r="K60" s="3">
        <v>175</v>
      </c>
      <c r="L60" s="3">
        <v>185</v>
      </c>
      <c r="M60" s="598">
        <v>195</v>
      </c>
      <c r="N60" s="3"/>
      <c r="O60" s="41">
        <f>L60</f>
        <v>185</v>
      </c>
      <c r="P60" s="21">
        <f t="shared" si="1"/>
        <v>106.37499999999999</v>
      </c>
      <c r="Q60" s="23"/>
    </row>
    <row r="61" spans="1:17" ht="12.75">
      <c r="A61" s="22">
        <v>5</v>
      </c>
      <c r="B61" s="3">
        <v>2</v>
      </c>
      <c r="C61" s="3">
        <v>100</v>
      </c>
      <c r="D61" s="3" t="s">
        <v>450</v>
      </c>
      <c r="E61" s="3" t="s">
        <v>22</v>
      </c>
      <c r="F61" s="3" t="s">
        <v>16</v>
      </c>
      <c r="G61" s="1">
        <v>33706</v>
      </c>
      <c r="H61" s="3" t="s">
        <v>23</v>
      </c>
      <c r="I61" s="2">
        <v>95.8</v>
      </c>
      <c r="J61" s="21">
        <v>0.5654</v>
      </c>
      <c r="K61" s="598">
        <v>160</v>
      </c>
      <c r="L61" s="3">
        <v>160</v>
      </c>
      <c r="M61" s="3">
        <v>170</v>
      </c>
      <c r="N61" s="3"/>
      <c r="O61" s="41">
        <f>M61</f>
        <v>170</v>
      </c>
      <c r="P61" s="21">
        <f t="shared" si="1"/>
        <v>96.11800000000001</v>
      </c>
      <c r="Q61" s="23"/>
    </row>
    <row r="62" spans="1:17" ht="12.75">
      <c r="A62" s="22">
        <v>3</v>
      </c>
      <c r="B62" s="3">
        <v>3</v>
      </c>
      <c r="C62" s="3">
        <v>100</v>
      </c>
      <c r="D62" s="3" t="s">
        <v>451</v>
      </c>
      <c r="E62" s="3" t="s">
        <v>339</v>
      </c>
      <c r="F62" s="3" t="s">
        <v>16</v>
      </c>
      <c r="G62" s="1">
        <v>34608</v>
      </c>
      <c r="H62" s="3" t="s">
        <v>23</v>
      </c>
      <c r="I62" s="2">
        <v>97.6</v>
      </c>
      <c r="J62" s="21">
        <v>0.5714</v>
      </c>
      <c r="K62" s="3">
        <v>130</v>
      </c>
      <c r="L62" s="3">
        <v>140</v>
      </c>
      <c r="M62" s="598">
        <v>150</v>
      </c>
      <c r="N62" s="3"/>
      <c r="O62" s="41">
        <f>L62</f>
        <v>140</v>
      </c>
      <c r="P62" s="21">
        <f t="shared" si="1"/>
        <v>79.99600000000001</v>
      </c>
      <c r="Q62" s="23"/>
    </row>
    <row r="63" spans="1:17" ht="12.75">
      <c r="A63" s="22">
        <v>12</v>
      </c>
      <c r="B63" s="3">
        <v>1</v>
      </c>
      <c r="C63" s="3">
        <v>100</v>
      </c>
      <c r="D63" s="3" t="s">
        <v>452</v>
      </c>
      <c r="E63" s="3" t="s">
        <v>18</v>
      </c>
      <c r="F63" s="3" t="s">
        <v>16</v>
      </c>
      <c r="G63" s="1">
        <v>26632</v>
      </c>
      <c r="H63" s="3" t="s">
        <v>109</v>
      </c>
      <c r="I63" s="2">
        <v>96.2</v>
      </c>
      <c r="J63" s="21">
        <v>0.5693</v>
      </c>
      <c r="K63" s="3">
        <v>155</v>
      </c>
      <c r="L63" s="3" t="s">
        <v>216</v>
      </c>
      <c r="M63" s="3" t="s">
        <v>453</v>
      </c>
      <c r="N63" s="3"/>
      <c r="O63" s="41" t="str">
        <f>M63</f>
        <v>167,5</v>
      </c>
      <c r="P63" s="21">
        <f t="shared" si="1"/>
        <v>95.35775000000001</v>
      </c>
      <c r="Q63" s="23"/>
    </row>
    <row r="64" spans="1:17" ht="12.75">
      <c r="A64" s="22">
        <v>5</v>
      </c>
      <c r="B64" s="3">
        <v>2</v>
      </c>
      <c r="C64" s="3">
        <v>100</v>
      </c>
      <c r="D64" s="3" t="s">
        <v>214</v>
      </c>
      <c r="E64" s="3" t="s">
        <v>538</v>
      </c>
      <c r="F64" s="3" t="s">
        <v>16</v>
      </c>
      <c r="G64" s="1">
        <v>26575</v>
      </c>
      <c r="H64" s="3" t="s">
        <v>109</v>
      </c>
      <c r="I64" s="2" t="s">
        <v>454</v>
      </c>
      <c r="J64" s="21" t="s">
        <v>455</v>
      </c>
      <c r="K64" s="3">
        <v>140</v>
      </c>
      <c r="L64" s="598" t="s">
        <v>415</v>
      </c>
      <c r="M64" s="598">
        <v>0</v>
      </c>
      <c r="N64" s="3"/>
      <c r="O64" s="41">
        <f>K64</f>
        <v>140</v>
      </c>
      <c r="P64" s="21">
        <f t="shared" si="1"/>
        <v>80.62599999999999</v>
      </c>
      <c r="Q64" s="23"/>
    </row>
    <row r="65" spans="1:17" ht="12.75">
      <c r="A65" s="22">
        <v>3</v>
      </c>
      <c r="B65" s="3">
        <v>3</v>
      </c>
      <c r="C65" s="3">
        <v>100</v>
      </c>
      <c r="D65" s="3" t="s">
        <v>456</v>
      </c>
      <c r="E65" s="3" t="s">
        <v>148</v>
      </c>
      <c r="F65" s="3" t="s">
        <v>16</v>
      </c>
      <c r="G65" s="1">
        <v>25939</v>
      </c>
      <c r="H65" s="3" t="s">
        <v>109</v>
      </c>
      <c r="I65" s="2">
        <v>94.95</v>
      </c>
      <c r="J65" s="21">
        <v>0.5854</v>
      </c>
      <c r="K65" s="3">
        <v>115</v>
      </c>
      <c r="L65" s="3">
        <v>125</v>
      </c>
      <c r="M65" s="598">
        <v>140</v>
      </c>
      <c r="N65" s="3"/>
      <c r="O65" s="41">
        <f aca="true" t="shared" si="2" ref="O65:O71">L65</f>
        <v>125</v>
      </c>
      <c r="P65" s="21">
        <f t="shared" si="1"/>
        <v>73.175</v>
      </c>
      <c r="Q65" s="23"/>
    </row>
    <row r="66" spans="1:17" ht="12.75">
      <c r="A66" s="22">
        <v>12</v>
      </c>
      <c r="B66" s="3">
        <v>1</v>
      </c>
      <c r="C66" s="3">
        <v>100</v>
      </c>
      <c r="D66" s="3" t="s">
        <v>457</v>
      </c>
      <c r="E66" s="3" t="s">
        <v>150</v>
      </c>
      <c r="F66" s="3" t="s">
        <v>16</v>
      </c>
      <c r="G66" s="1">
        <v>24326</v>
      </c>
      <c r="H66" s="3" t="s">
        <v>137</v>
      </c>
      <c r="I66" s="2">
        <v>98.8</v>
      </c>
      <c r="J66" s="21">
        <v>0.6372</v>
      </c>
      <c r="K66" s="3">
        <v>220</v>
      </c>
      <c r="L66" s="3" t="s">
        <v>458</v>
      </c>
      <c r="M66" s="598" t="s">
        <v>459</v>
      </c>
      <c r="N66" s="3"/>
      <c r="O66" s="41" t="str">
        <f t="shared" si="2"/>
        <v>227,5</v>
      </c>
      <c r="P66" s="21">
        <f t="shared" si="1"/>
        <v>144.963</v>
      </c>
      <c r="Q66" s="23"/>
    </row>
    <row r="67" spans="1:17" ht="12.75">
      <c r="A67" s="22">
        <v>5</v>
      </c>
      <c r="B67" s="3">
        <v>2</v>
      </c>
      <c r="C67" s="3">
        <v>100</v>
      </c>
      <c r="D67" s="3" t="s">
        <v>460</v>
      </c>
      <c r="E67" s="3" t="s">
        <v>150</v>
      </c>
      <c r="F67" s="3" t="s">
        <v>16</v>
      </c>
      <c r="G67" s="1">
        <v>25006</v>
      </c>
      <c r="H67" s="3" t="s">
        <v>137</v>
      </c>
      <c r="I67" s="2">
        <v>99.7</v>
      </c>
      <c r="J67" s="21">
        <v>0.6058</v>
      </c>
      <c r="K67" s="598">
        <v>180</v>
      </c>
      <c r="L67" s="3">
        <v>180</v>
      </c>
      <c r="M67" s="598" t="s">
        <v>461</v>
      </c>
      <c r="N67" s="3"/>
      <c r="O67" s="41">
        <f t="shared" si="2"/>
        <v>180</v>
      </c>
      <c r="P67" s="21">
        <f t="shared" si="1"/>
        <v>109.044</v>
      </c>
      <c r="Q67" s="23"/>
    </row>
    <row r="68" spans="1:17" ht="12.75">
      <c r="A68" s="22">
        <v>3</v>
      </c>
      <c r="B68" s="3">
        <v>3</v>
      </c>
      <c r="C68" s="3">
        <v>100</v>
      </c>
      <c r="D68" s="3" t="s">
        <v>462</v>
      </c>
      <c r="E68" s="3" t="s">
        <v>538</v>
      </c>
      <c r="F68" s="3" t="s">
        <v>16</v>
      </c>
      <c r="G68" s="1">
        <v>24826</v>
      </c>
      <c r="H68" s="3" t="s">
        <v>137</v>
      </c>
      <c r="I68" s="2">
        <v>96.7</v>
      </c>
      <c r="J68" s="21">
        <v>0.6145</v>
      </c>
      <c r="K68" s="3">
        <v>155</v>
      </c>
      <c r="L68" s="3">
        <v>160</v>
      </c>
      <c r="M68" s="598">
        <v>170</v>
      </c>
      <c r="N68" s="3"/>
      <c r="O68" s="41">
        <f t="shared" si="2"/>
        <v>160</v>
      </c>
      <c r="P68" s="21">
        <f t="shared" si="1"/>
        <v>98.32000000000001</v>
      </c>
      <c r="Q68" s="23"/>
    </row>
    <row r="69" spans="1:17" ht="12.75">
      <c r="A69" s="22">
        <v>2</v>
      </c>
      <c r="B69" s="3">
        <v>4</v>
      </c>
      <c r="C69" s="3">
        <v>100</v>
      </c>
      <c r="D69" s="3" t="s">
        <v>463</v>
      </c>
      <c r="E69" s="3" t="s">
        <v>22</v>
      </c>
      <c r="F69" s="3" t="s">
        <v>16</v>
      </c>
      <c r="G69" s="1">
        <v>25518</v>
      </c>
      <c r="H69" s="3" t="s">
        <v>137</v>
      </c>
      <c r="I69" s="2">
        <v>100</v>
      </c>
      <c r="J69" s="21">
        <v>0.5806</v>
      </c>
      <c r="K69" s="3">
        <v>150</v>
      </c>
      <c r="L69" s="3">
        <v>160</v>
      </c>
      <c r="M69" s="598">
        <v>170</v>
      </c>
      <c r="N69" s="3"/>
      <c r="O69" s="41">
        <f t="shared" si="2"/>
        <v>160</v>
      </c>
      <c r="P69" s="21">
        <f t="shared" si="1"/>
        <v>92.896</v>
      </c>
      <c r="Q69" s="23"/>
    </row>
    <row r="70" spans="1:17" ht="12.75">
      <c r="A70" s="22">
        <v>12</v>
      </c>
      <c r="B70" s="3">
        <v>1</v>
      </c>
      <c r="C70" s="3">
        <v>100</v>
      </c>
      <c r="D70" s="3" t="s">
        <v>464</v>
      </c>
      <c r="E70" s="3" t="s">
        <v>465</v>
      </c>
      <c r="F70" s="3" t="s">
        <v>16</v>
      </c>
      <c r="G70" s="1">
        <v>23134</v>
      </c>
      <c r="H70" s="3" t="s">
        <v>114</v>
      </c>
      <c r="I70" s="2">
        <v>96.55</v>
      </c>
      <c r="J70" s="21">
        <v>0.6974</v>
      </c>
      <c r="K70" s="3">
        <v>165</v>
      </c>
      <c r="L70" s="3" t="s">
        <v>466</v>
      </c>
      <c r="M70" s="598">
        <v>175</v>
      </c>
      <c r="N70" s="3"/>
      <c r="O70" s="41" t="str">
        <f t="shared" si="2"/>
        <v>172,5</v>
      </c>
      <c r="P70" s="21">
        <f t="shared" si="1"/>
        <v>120.3015</v>
      </c>
      <c r="Q70" s="23"/>
    </row>
    <row r="71" spans="1:17" ht="12.75">
      <c r="A71" s="22">
        <v>12</v>
      </c>
      <c r="B71" s="3">
        <v>1</v>
      </c>
      <c r="C71" s="3">
        <v>100</v>
      </c>
      <c r="D71" s="3" t="s">
        <v>225</v>
      </c>
      <c r="E71" s="3" t="s">
        <v>1262</v>
      </c>
      <c r="F71" s="3" t="s">
        <v>16</v>
      </c>
      <c r="G71" s="1">
        <v>21729</v>
      </c>
      <c r="H71" s="3" t="s">
        <v>120</v>
      </c>
      <c r="I71" s="2">
        <v>96</v>
      </c>
      <c r="J71" s="21">
        <v>0.8077</v>
      </c>
      <c r="K71" s="598">
        <v>195</v>
      </c>
      <c r="L71" s="3">
        <v>195</v>
      </c>
      <c r="M71" s="598" t="s">
        <v>467</v>
      </c>
      <c r="N71" s="3"/>
      <c r="O71" s="41">
        <f t="shared" si="2"/>
        <v>195</v>
      </c>
      <c r="P71" s="21">
        <f t="shared" si="1"/>
        <v>157.5015</v>
      </c>
      <c r="Q71" s="23" t="s">
        <v>236</v>
      </c>
    </row>
    <row r="72" spans="1:17" ht="12.75">
      <c r="A72" s="22">
        <v>5</v>
      </c>
      <c r="B72" s="3">
        <v>2</v>
      </c>
      <c r="C72" s="3">
        <v>100</v>
      </c>
      <c r="D72" s="3" t="s">
        <v>468</v>
      </c>
      <c r="E72" s="3" t="s">
        <v>135</v>
      </c>
      <c r="F72" s="3" t="s">
        <v>16</v>
      </c>
      <c r="G72" s="1">
        <v>21286</v>
      </c>
      <c r="H72" s="3" t="s">
        <v>120</v>
      </c>
      <c r="I72" s="2">
        <v>97.9</v>
      </c>
      <c r="J72" s="21">
        <v>0.8279</v>
      </c>
      <c r="K72" s="3">
        <v>160</v>
      </c>
      <c r="L72" s="3">
        <v>165</v>
      </c>
      <c r="M72" s="3">
        <v>170</v>
      </c>
      <c r="N72" s="3"/>
      <c r="O72" s="41">
        <f>M72</f>
        <v>170</v>
      </c>
      <c r="P72" s="21">
        <f t="shared" si="1"/>
        <v>140.743</v>
      </c>
      <c r="Q72" s="23"/>
    </row>
    <row r="73" spans="1:17" ht="12.75">
      <c r="A73" s="22">
        <v>0</v>
      </c>
      <c r="B73" s="3" t="s">
        <v>69</v>
      </c>
      <c r="C73" s="3">
        <v>100</v>
      </c>
      <c r="D73" s="3" t="s">
        <v>469</v>
      </c>
      <c r="E73" s="3" t="s">
        <v>470</v>
      </c>
      <c r="F73" s="3" t="s">
        <v>16</v>
      </c>
      <c r="G73" s="1">
        <v>21720</v>
      </c>
      <c r="H73" s="3" t="s">
        <v>120</v>
      </c>
      <c r="I73" s="2">
        <v>95.3</v>
      </c>
      <c r="J73" s="21">
        <v>0.8107</v>
      </c>
      <c r="K73" s="598">
        <v>190</v>
      </c>
      <c r="L73" s="598">
        <v>190</v>
      </c>
      <c r="M73" s="598">
        <v>190</v>
      </c>
      <c r="N73" s="3"/>
      <c r="O73" s="41">
        <v>0</v>
      </c>
      <c r="P73" s="21">
        <f t="shared" si="1"/>
        <v>0</v>
      </c>
      <c r="Q73" s="23"/>
    </row>
    <row r="74" spans="1:17" ht="12.75">
      <c r="A74" s="22">
        <v>12</v>
      </c>
      <c r="B74" s="3">
        <v>1</v>
      </c>
      <c r="C74" s="3">
        <v>100</v>
      </c>
      <c r="D74" s="3" t="s">
        <v>471</v>
      </c>
      <c r="E74" s="3" t="s">
        <v>399</v>
      </c>
      <c r="F74" s="3" t="s">
        <v>16</v>
      </c>
      <c r="G74" s="1">
        <v>17214</v>
      </c>
      <c r="H74" s="3" t="s">
        <v>472</v>
      </c>
      <c r="I74" s="2">
        <v>90.2</v>
      </c>
      <c r="J74" s="21">
        <v>1.1867</v>
      </c>
      <c r="K74" s="3">
        <v>140</v>
      </c>
      <c r="L74" s="598">
        <v>150</v>
      </c>
      <c r="M74" s="598">
        <v>150</v>
      </c>
      <c r="N74" s="3"/>
      <c r="O74" s="41">
        <f>K74</f>
        <v>140</v>
      </c>
      <c r="P74" s="21">
        <f t="shared" si="1"/>
        <v>166.138</v>
      </c>
      <c r="Q74" s="23" t="s">
        <v>235</v>
      </c>
    </row>
    <row r="75" spans="1:17" s="303" customFormat="1" ht="12.75">
      <c r="A75" s="296">
        <v>12</v>
      </c>
      <c r="B75" s="297">
        <v>1</v>
      </c>
      <c r="C75" s="297">
        <v>100</v>
      </c>
      <c r="D75" s="297" t="s">
        <v>473</v>
      </c>
      <c r="E75" s="297" t="s">
        <v>1260</v>
      </c>
      <c r="F75" s="297" t="s">
        <v>124</v>
      </c>
      <c r="G75" s="298">
        <v>31469</v>
      </c>
      <c r="H75" s="297" t="s">
        <v>17</v>
      </c>
      <c r="I75" s="299">
        <v>99.7</v>
      </c>
      <c r="J75" s="300">
        <v>0.5548</v>
      </c>
      <c r="K75" s="297">
        <v>240</v>
      </c>
      <c r="L75" s="301">
        <v>245</v>
      </c>
      <c r="M75" s="301">
        <v>245</v>
      </c>
      <c r="N75" s="301">
        <v>245</v>
      </c>
      <c r="O75" s="595">
        <f>K75</f>
        <v>240</v>
      </c>
      <c r="P75" s="300">
        <f>O75*J75</f>
        <v>133.152</v>
      </c>
      <c r="Q75" s="302">
        <v>2</v>
      </c>
    </row>
    <row r="76" spans="1:17" ht="12.75">
      <c r="A76" s="22">
        <v>5</v>
      </c>
      <c r="B76" s="3">
        <v>2</v>
      </c>
      <c r="C76" s="3">
        <v>100</v>
      </c>
      <c r="D76" s="3" t="s">
        <v>457</v>
      </c>
      <c r="E76" s="3" t="s">
        <v>150</v>
      </c>
      <c r="F76" s="3" t="s">
        <v>16</v>
      </c>
      <c r="G76" s="1">
        <v>24326</v>
      </c>
      <c r="H76" s="3" t="s">
        <v>17</v>
      </c>
      <c r="I76" s="2">
        <v>98.8</v>
      </c>
      <c r="J76" s="21">
        <v>0.557</v>
      </c>
      <c r="K76" s="3">
        <v>220</v>
      </c>
      <c r="L76" s="3">
        <v>227.5</v>
      </c>
      <c r="M76" s="3">
        <v>232.5</v>
      </c>
      <c r="N76" s="3"/>
      <c r="O76" s="41">
        <f>L76</f>
        <v>227.5</v>
      </c>
      <c r="P76" s="21">
        <f t="shared" si="1"/>
        <v>126.71750000000002</v>
      </c>
      <c r="Q76" s="23" t="s">
        <v>81</v>
      </c>
    </row>
    <row r="77" spans="1:17" ht="12.75">
      <c r="A77" s="22">
        <v>3</v>
      </c>
      <c r="B77" s="3">
        <v>3</v>
      </c>
      <c r="C77" s="3">
        <v>100</v>
      </c>
      <c r="D77" s="3" t="s">
        <v>474</v>
      </c>
      <c r="E77" s="3" t="s">
        <v>22</v>
      </c>
      <c r="F77" s="3" t="s">
        <v>16</v>
      </c>
      <c r="G77" s="1">
        <v>33415</v>
      </c>
      <c r="H77" s="3" t="s">
        <v>17</v>
      </c>
      <c r="I77" s="2">
        <v>98.6</v>
      </c>
      <c r="J77" s="21">
        <v>0.5575</v>
      </c>
      <c r="K77" s="3">
        <v>210</v>
      </c>
      <c r="L77" s="3">
        <v>220</v>
      </c>
      <c r="M77" s="598">
        <v>225</v>
      </c>
      <c r="N77" s="3"/>
      <c r="O77" s="41">
        <f>L77</f>
        <v>220</v>
      </c>
      <c r="P77" s="21">
        <f aca="true" t="shared" si="3" ref="P77:P133">O77*J77</f>
        <v>122.65</v>
      </c>
      <c r="Q77" s="23"/>
    </row>
    <row r="78" spans="1:17" ht="12.75">
      <c r="A78" s="22">
        <v>2</v>
      </c>
      <c r="B78" s="3">
        <v>4</v>
      </c>
      <c r="C78" s="3">
        <v>100</v>
      </c>
      <c r="D78" s="3" t="s">
        <v>475</v>
      </c>
      <c r="E78" s="3" t="s">
        <v>128</v>
      </c>
      <c r="F78" s="3" t="s">
        <v>16</v>
      </c>
      <c r="G78" s="1">
        <v>29612</v>
      </c>
      <c r="H78" s="3" t="s">
        <v>17</v>
      </c>
      <c r="I78" s="2">
        <v>100</v>
      </c>
      <c r="J78" s="21">
        <v>0.554</v>
      </c>
      <c r="K78" s="3">
        <v>195</v>
      </c>
      <c r="L78" s="3">
        <v>205</v>
      </c>
      <c r="M78" s="3">
        <v>210</v>
      </c>
      <c r="N78" s="3"/>
      <c r="O78" s="41">
        <f>M78</f>
        <v>210</v>
      </c>
      <c r="P78" s="21">
        <f t="shared" si="3"/>
        <v>116.34</v>
      </c>
      <c r="Q78" s="23"/>
    </row>
    <row r="79" spans="1:17" ht="12.75">
      <c r="A79" s="22">
        <v>1</v>
      </c>
      <c r="B79" s="3">
        <v>5</v>
      </c>
      <c r="C79" s="3">
        <v>100</v>
      </c>
      <c r="D79" s="3" t="s">
        <v>476</v>
      </c>
      <c r="E79" s="3" t="s">
        <v>393</v>
      </c>
      <c r="F79" s="3" t="s">
        <v>16</v>
      </c>
      <c r="G79" s="1">
        <v>31899</v>
      </c>
      <c r="H79" s="3" t="s">
        <v>17</v>
      </c>
      <c r="I79" s="2">
        <v>98.85</v>
      </c>
      <c r="J79" s="21">
        <v>0.557</v>
      </c>
      <c r="K79" s="598">
        <v>200</v>
      </c>
      <c r="L79" s="3">
        <v>200</v>
      </c>
      <c r="M79" s="598">
        <v>205</v>
      </c>
      <c r="N79" s="3"/>
      <c r="O79" s="41">
        <f>L79</f>
        <v>200</v>
      </c>
      <c r="P79" s="21">
        <f t="shared" si="3"/>
        <v>111.4</v>
      </c>
      <c r="Q79" s="23"/>
    </row>
    <row r="80" spans="1:17" ht="12.75">
      <c r="A80" s="22">
        <v>0</v>
      </c>
      <c r="B80" s="3">
        <v>6</v>
      </c>
      <c r="C80" s="3">
        <v>100</v>
      </c>
      <c r="D80" s="3" t="s">
        <v>477</v>
      </c>
      <c r="E80" s="3" t="s">
        <v>320</v>
      </c>
      <c r="F80" s="3" t="s">
        <v>16</v>
      </c>
      <c r="G80" s="1">
        <v>30284</v>
      </c>
      <c r="H80" s="3" t="s">
        <v>17</v>
      </c>
      <c r="I80" s="2">
        <v>99.7</v>
      </c>
      <c r="J80" s="21">
        <v>0.5548</v>
      </c>
      <c r="K80" s="3">
        <v>190</v>
      </c>
      <c r="L80" s="3">
        <v>200</v>
      </c>
      <c r="M80" s="598">
        <v>205</v>
      </c>
      <c r="N80" s="3"/>
      <c r="O80" s="41">
        <f>L80</f>
        <v>200</v>
      </c>
      <c r="P80" s="21">
        <f t="shared" si="3"/>
        <v>110.96</v>
      </c>
      <c r="Q80" s="23"/>
    </row>
    <row r="81" spans="1:17" ht="12.75">
      <c r="A81" s="22">
        <v>0</v>
      </c>
      <c r="B81" s="3">
        <v>7</v>
      </c>
      <c r="C81" s="3">
        <v>100</v>
      </c>
      <c r="D81" s="3" t="s">
        <v>478</v>
      </c>
      <c r="E81" s="3" t="s">
        <v>18</v>
      </c>
      <c r="F81" s="3" t="s">
        <v>16</v>
      </c>
      <c r="G81" s="1">
        <v>32383</v>
      </c>
      <c r="H81" s="3" t="s">
        <v>17</v>
      </c>
      <c r="I81" s="2">
        <v>90.7</v>
      </c>
      <c r="J81" s="21">
        <v>0.5827</v>
      </c>
      <c r="K81" s="3">
        <v>185</v>
      </c>
      <c r="L81" s="598">
        <v>195</v>
      </c>
      <c r="M81" s="3">
        <v>195</v>
      </c>
      <c r="N81" s="3"/>
      <c r="O81" s="41">
        <f>M81</f>
        <v>195</v>
      </c>
      <c r="P81" s="21">
        <f t="shared" si="3"/>
        <v>113.6265</v>
      </c>
      <c r="Q81" s="23"/>
    </row>
    <row r="82" spans="1:17" ht="12.75">
      <c r="A82" s="22">
        <v>0</v>
      </c>
      <c r="B82" s="3">
        <v>8</v>
      </c>
      <c r="C82" s="3">
        <v>100</v>
      </c>
      <c r="D82" s="3" t="s">
        <v>479</v>
      </c>
      <c r="E82" s="3" t="s">
        <v>100</v>
      </c>
      <c r="F82" s="3" t="s">
        <v>16</v>
      </c>
      <c r="G82" s="1">
        <v>30977</v>
      </c>
      <c r="H82" s="3" t="s">
        <v>17</v>
      </c>
      <c r="I82" s="2">
        <v>94.6</v>
      </c>
      <c r="J82" s="21">
        <v>0.5691</v>
      </c>
      <c r="K82" s="3">
        <v>190</v>
      </c>
      <c r="L82" s="3">
        <v>195</v>
      </c>
      <c r="M82" s="598">
        <v>200</v>
      </c>
      <c r="N82" s="3"/>
      <c r="O82" s="41">
        <f>L82</f>
        <v>195</v>
      </c>
      <c r="P82" s="21">
        <f t="shared" si="3"/>
        <v>110.9745</v>
      </c>
      <c r="Q82" s="23"/>
    </row>
    <row r="83" spans="1:17" ht="12.75">
      <c r="A83" s="22">
        <v>0</v>
      </c>
      <c r="B83" s="3">
        <v>9</v>
      </c>
      <c r="C83" s="3">
        <v>100</v>
      </c>
      <c r="D83" s="3" t="s">
        <v>480</v>
      </c>
      <c r="E83" s="3" t="s">
        <v>22</v>
      </c>
      <c r="F83" s="3" t="s">
        <v>16</v>
      </c>
      <c r="G83" s="1">
        <v>32694</v>
      </c>
      <c r="H83" s="3" t="s">
        <v>17</v>
      </c>
      <c r="I83" s="2">
        <v>99.35</v>
      </c>
      <c r="J83" s="21">
        <v>0.5558</v>
      </c>
      <c r="K83" s="3">
        <v>185</v>
      </c>
      <c r="L83" s="3">
        <v>195</v>
      </c>
      <c r="M83" s="598">
        <v>205</v>
      </c>
      <c r="N83" s="3"/>
      <c r="O83" s="41">
        <f>L83</f>
        <v>195</v>
      </c>
      <c r="P83" s="21">
        <f t="shared" si="3"/>
        <v>108.38099999999999</v>
      </c>
      <c r="Q83" s="23"/>
    </row>
    <row r="84" spans="1:17" ht="12.75">
      <c r="A84" s="22">
        <v>0</v>
      </c>
      <c r="B84" s="3">
        <v>10</v>
      </c>
      <c r="C84" s="3">
        <v>100</v>
      </c>
      <c r="D84" s="3" t="s">
        <v>219</v>
      </c>
      <c r="E84" s="3" t="s">
        <v>204</v>
      </c>
      <c r="F84" s="3" t="s">
        <v>157</v>
      </c>
      <c r="G84" s="1">
        <v>34945</v>
      </c>
      <c r="H84" s="3" t="s">
        <v>17</v>
      </c>
      <c r="I84" s="2">
        <v>98.3</v>
      </c>
      <c r="J84" s="21">
        <v>0.575</v>
      </c>
      <c r="K84" s="3">
        <v>175</v>
      </c>
      <c r="L84" s="3">
        <v>185</v>
      </c>
      <c r="M84" s="598">
        <v>195</v>
      </c>
      <c r="N84" s="3"/>
      <c r="O84" s="41">
        <f>L84</f>
        <v>185</v>
      </c>
      <c r="P84" s="21">
        <f t="shared" si="3"/>
        <v>106.37499999999999</v>
      </c>
      <c r="Q84" s="23"/>
    </row>
    <row r="85" spans="1:17" ht="12.75">
      <c r="A85" s="22">
        <v>0</v>
      </c>
      <c r="B85" s="3">
        <v>11</v>
      </c>
      <c r="C85" s="3">
        <v>100</v>
      </c>
      <c r="D85" s="3" t="s">
        <v>481</v>
      </c>
      <c r="E85" s="3" t="s">
        <v>135</v>
      </c>
      <c r="F85" s="3" t="s">
        <v>16</v>
      </c>
      <c r="G85" s="1">
        <v>28593</v>
      </c>
      <c r="H85" s="3" t="s">
        <v>17</v>
      </c>
      <c r="I85" s="2">
        <v>91.4</v>
      </c>
      <c r="J85" s="21">
        <v>0.5801</v>
      </c>
      <c r="K85" s="3">
        <v>155</v>
      </c>
      <c r="L85" s="3">
        <v>160</v>
      </c>
      <c r="M85" s="3">
        <v>165</v>
      </c>
      <c r="N85" s="3"/>
      <c r="O85" s="41">
        <f>M85</f>
        <v>165</v>
      </c>
      <c r="P85" s="21">
        <f t="shared" si="3"/>
        <v>95.7165</v>
      </c>
      <c r="Q85" s="23"/>
    </row>
    <row r="86" spans="1:17" ht="12.75">
      <c r="A86" s="22">
        <v>0</v>
      </c>
      <c r="B86" s="3">
        <v>12</v>
      </c>
      <c r="C86" s="3">
        <v>100</v>
      </c>
      <c r="D86" s="3" t="s">
        <v>482</v>
      </c>
      <c r="E86" s="3" t="s">
        <v>448</v>
      </c>
      <c r="F86" s="3" t="s">
        <v>16</v>
      </c>
      <c r="G86" s="1">
        <v>31123</v>
      </c>
      <c r="H86" s="3" t="s">
        <v>17</v>
      </c>
      <c r="I86" s="2">
        <v>95.35</v>
      </c>
      <c r="J86" s="21">
        <v>0.5669</v>
      </c>
      <c r="K86" s="3">
        <v>132.5</v>
      </c>
      <c r="L86" s="598">
        <v>140</v>
      </c>
      <c r="M86" s="598">
        <v>140</v>
      </c>
      <c r="N86" s="3"/>
      <c r="O86" s="41">
        <f>K86</f>
        <v>132.5</v>
      </c>
      <c r="P86" s="21">
        <f t="shared" si="3"/>
        <v>75.11425</v>
      </c>
      <c r="Q86" s="23"/>
    </row>
    <row r="87" spans="1:17" ht="12.75">
      <c r="A87" s="22">
        <v>0</v>
      </c>
      <c r="B87" s="3" t="s">
        <v>69</v>
      </c>
      <c r="C87" s="3">
        <v>100</v>
      </c>
      <c r="D87" s="3" t="s">
        <v>483</v>
      </c>
      <c r="E87" s="3" t="s">
        <v>322</v>
      </c>
      <c r="F87" s="3" t="s">
        <v>16</v>
      </c>
      <c r="G87" s="1">
        <v>31195</v>
      </c>
      <c r="H87" s="3" t="s">
        <v>17</v>
      </c>
      <c r="I87" s="2">
        <v>96</v>
      </c>
      <c r="J87" s="21">
        <v>0.5648</v>
      </c>
      <c r="K87" s="598">
        <v>165</v>
      </c>
      <c r="L87" s="598">
        <v>165</v>
      </c>
      <c r="M87" s="598">
        <v>165</v>
      </c>
      <c r="N87" s="3"/>
      <c r="O87" s="41">
        <v>0</v>
      </c>
      <c r="P87" s="21">
        <f t="shared" si="3"/>
        <v>0</v>
      </c>
      <c r="Q87" s="23"/>
    </row>
    <row r="88" spans="1:17" ht="12.75">
      <c r="A88" s="22">
        <v>12</v>
      </c>
      <c r="B88" s="3">
        <v>1</v>
      </c>
      <c r="C88" s="3">
        <v>100</v>
      </c>
      <c r="D88" s="3" t="s">
        <v>484</v>
      </c>
      <c r="E88" s="3" t="s">
        <v>22</v>
      </c>
      <c r="F88" s="3" t="s">
        <v>16</v>
      </c>
      <c r="G88" s="1">
        <v>36111</v>
      </c>
      <c r="H88" s="3" t="s">
        <v>20</v>
      </c>
      <c r="I88" s="2">
        <v>93.15</v>
      </c>
      <c r="J88" s="21">
        <v>0.6483</v>
      </c>
      <c r="K88" s="3">
        <v>90</v>
      </c>
      <c r="L88" s="598" t="s">
        <v>394</v>
      </c>
      <c r="M88" s="3" t="s">
        <v>394</v>
      </c>
      <c r="N88" s="3"/>
      <c r="O88" s="41" t="str">
        <f>M88</f>
        <v>97,5</v>
      </c>
      <c r="P88" s="21">
        <f t="shared" si="3"/>
        <v>63.20925</v>
      </c>
      <c r="Q88" s="23"/>
    </row>
    <row r="89" spans="1:17" ht="12.75">
      <c r="A89" s="22">
        <v>12</v>
      </c>
      <c r="B89" s="3">
        <v>1</v>
      </c>
      <c r="C89" s="3">
        <v>110</v>
      </c>
      <c r="D89" s="3" t="s">
        <v>485</v>
      </c>
      <c r="E89" s="3" t="s">
        <v>166</v>
      </c>
      <c r="F89" s="3" t="s">
        <v>16</v>
      </c>
      <c r="G89" s="1">
        <v>33675</v>
      </c>
      <c r="H89" s="3" t="s">
        <v>23</v>
      </c>
      <c r="I89" s="2">
        <v>109.5</v>
      </c>
      <c r="J89" s="21">
        <v>0.5371</v>
      </c>
      <c r="K89" s="3">
        <v>205</v>
      </c>
      <c r="L89" s="3">
        <v>210</v>
      </c>
      <c r="M89" s="3" t="s">
        <v>486</v>
      </c>
      <c r="N89" s="3"/>
      <c r="O89" s="41" t="str">
        <f>M89</f>
        <v>212,5</v>
      </c>
      <c r="P89" s="21">
        <f t="shared" si="3"/>
        <v>114.13375</v>
      </c>
      <c r="Q89" s="23"/>
    </row>
    <row r="90" spans="1:17" ht="12.75">
      <c r="A90" s="22">
        <v>12</v>
      </c>
      <c r="B90" s="3">
        <v>1</v>
      </c>
      <c r="C90" s="3">
        <v>110</v>
      </c>
      <c r="D90" s="3" t="s">
        <v>487</v>
      </c>
      <c r="E90" s="3" t="s">
        <v>470</v>
      </c>
      <c r="F90" s="3" t="s">
        <v>16</v>
      </c>
      <c r="G90" s="1">
        <v>27628</v>
      </c>
      <c r="H90" s="3" t="s">
        <v>109</v>
      </c>
      <c r="I90" s="2">
        <v>104.65</v>
      </c>
      <c r="J90" s="21">
        <v>0.5443</v>
      </c>
      <c r="K90" s="3">
        <v>195</v>
      </c>
      <c r="L90" s="3" t="s">
        <v>467</v>
      </c>
      <c r="M90" s="598">
        <v>210</v>
      </c>
      <c r="N90" s="3"/>
      <c r="O90" s="41" t="str">
        <f>L90</f>
        <v>202,5</v>
      </c>
      <c r="P90" s="21">
        <f t="shared" si="3"/>
        <v>110.22075</v>
      </c>
      <c r="Q90" s="23"/>
    </row>
    <row r="91" spans="1:17" ht="12.75">
      <c r="A91" s="22">
        <v>5</v>
      </c>
      <c r="B91" s="3">
        <v>2</v>
      </c>
      <c r="C91" s="3">
        <v>110</v>
      </c>
      <c r="D91" s="3" t="s">
        <v>488</v>
      </c>
      <c r="E91" s="3" t="s">
        <v>393</v>
      </c>
      <c r="F91" s="3" t="s">
        <v>16</v>
      </c>
      <c r="G91" s="1">
        <v>27223</v>
      </c>
      <c r="H91" s="3" t="s">
        <v>109</v>
      </c>
      <c r="I91" s="2">
        <v>106.35</v>
      </c>
      <c r="J91" s="21">
        <v>0.5432</v>
      </c>
      <c r="K91" s="3">
        <v>170</v>
      </c>
      <c r="L91" s="3">
        <v>180</v>
      </c>
      <c r="M91" s="3" t="s">
        <v>489</v>
      </c>
      <c r="N91" s="3"/>
      <c r="O91" s="41" t="str">
        <f>M91</f>
        <v>182,5</v>
      </c>
      <c r="P91" s="21">
        <f t="shared" si="3"/>
        <v>99.134</v>
      </c>
      <c r="Q91" s="23"/>
    </row>
    <row r="92" spans="1:17" ht="12.75">
      <c r="A92" s="22">
        <v>3</v>
      </c>
      <c r="B92" s="3">
        <v>3</v>
      </c>
      <c r="C92" s="3">
        <v>110</v>
      </c>
      <c r="D92" s="3" t="s">
        <v>490</v>
      </c>
      <c r="E92" s="3" t="s">
        <v>448</v>
      </c>
      <c r="F92" s="3" t="s">
        <v>16</v>
      </c>
      <c r="G92" s="1">
        <v>27397</v>
      </c>
      <c r="H92" s="3" t="s">
        <v>109</v>
      </c>
      <c r="I92" s="2">
        <v>104.8</v>
      </c>
      <c r="J92" s="21">
        <v>0.5441</v>
      </c>
      <c r="K92" s="3">
        <v>167</v>
      </c>
      <c r="L92" s="3">
        <v>175</v>
      </c>
      <c r="M92" s="598">
        <v>180</v>
      </c>
      <c r="N92" s="3"/>
      <c r="O92" s="41">
        <f>L92</f>
        <v>175</v>
      </c>
      <c r="P92" s="21">
        <f t="shared" si="3"/>
        <v>95.2175</v>
      </c>
      <c r="Q92" s="23"/>
    </row>
    <row r="93" spans="1:17" ht="12.75">
      <c r="A93" s="22">
        <v>12</v>
      </c>
      <c r="B93" s="3">
        <v>1</v>
      </c>
      <c r="C93" s="3">
        <v>110</v>
      </c>
      <c r="D93" s="3" t="s">
        <v>491</v>
      </c>
      <c r="E93" s="3" t="s">
        <v>18</v>
      </c>
      <c r="F93" s="3" t="s">
        <v>16</v>
      </c>
      <c r="G93" s="1">
        <v>24602</v>
      </c>
      <c r="H93" s="3" t="s">
        <v>137</v>
      </c>
      <c r="I93" s="2">
        <v>107.8</v>
      </c>
      <c r="J93" s="21">
        <v>0.6024</v>
      </c>
      <c r="K93" s="3">
        <v>175</v>
      </c>
      <c r="L93" s="3">
        <v>180</v>
      </c>
      <c r="M93" s="3">
        <v>185</v>
      </c>
      <c r="N93" s="3"/>
      <c r="O93" s="41">
        <f>M93</f>
        <v>185</v>
      </c>
      <c r="P93" s="21">
        <f t="shared" si="3"/>
        <v>111.444</v>
      </c>
      <c r="Q93" s="23"/>
    </row>
    <row r="94" spans="1:17" ht="12.75">
      <c r="A94" s="22">
        <v>5</v>
      </c>
      <c r="B94" s="3">
        <v>2</v>
      </c>
      <c r="C94" s="3">
        <v>110</v>
      </c>
      <c r="D94" s="3" t="s">
        <v>492</v>
      </c>
      <c r="E94" s="3" t="s">
        <v>150</v>
      </c>
      <c r="F94" s="3" t="s">
        <v>16</v>
      </c>
      <c r="G94" s="1">
        <v>24814</v>
      </c>
      <c r="H94" s="3" t="s">
        <v>137</v>
      </c>
      <c r="I94" s="2">
        <v>109.75</v>
      </c>
      <c r="J94" s="21">
        <v>0.5861</v>
      </c>
      <c r="K94" s="3">
        <v>170</v>
      </c>
      <c r="L94" s="3" t="s">
        <v>444</v>
      </c>
      <c r="M94" s="3" t="s">
        <v>489</v>
      </c>
      <c r="N94" s="3"/>
      <c r="O94" s="41" t="str">
        <f>M94</f>
        <v>182,5</v>
      </c>
      <c r="P94" s="21">
        <f t="shared" si="3"/>
        <v>106.96324999999999</v>
      </c>
      <c r="Q94" s="23"/>
    </row>
    <row r="95" spans="1:17" ht="12.75">
      <c r="A95" s="22">
        <v>12</v>
      </c>
      <c r="B95" s="3">
        <v>1</v>
      </c>
      <c r="C95" s="3">
        <v>110</v>
      </c>
      <c r="D95" s="3" t="s">
        <v>493</v>
      </c>
      <c r="E95" s="3" t="s">
        <v>107</v>
      </c>
      <c r="F95" s="3" t="s">
        <v>16</v>
      </c>
      <c r="G95" s="1">
        <v>23488</v>
      </c>
      <c r="H95" s="3" t="s">
        <v>114</v>
      </c>
      <c r="I95" s="2">
        <v>109.6</v>
      </c>
      <c r="J95" s="21">
        <v>0.6465</v>
      </c>
      <c r="K95" s="3">
        <v>180</v>
      </c>
      <c r="L95" s="3">
        <v>190</v>
      </c>
      <c r="M95" s="3" t="s">
        <v>432</v>
      </c>
      <c r="N95" s="3"/>
      <c r="O95" s="41" t="str">
        <f>M95</f>
        <v>197,5</v>
      </c>
      <c r="P95" s="21">
        <f t="shared" si="3"/>
        <v>127.68374999999999</v>
      </c>
      <c r="Q95" s="23"/>
    </row>
    <row r="96" spans="1:17" ht="12.75">
      <c r="A96" s="22">
        <v>5</v>
      </c>
      <c r="B96" s="3">
        <v>2</v>
      </c>
      <c r="C96" s="3">
        <v>110</v>
      </c>
      <c r="D96" s="3" t="s">
        <v>494</v>
      </c>
      <c r="E96" s="3" t="s">
        <v>18</v>
      </c>
      <c r="F96" s="3" t="s">
        <v>16</v>
      </c>
      <c r="G96" s="1">
        <v>22470</v>
      </c>
      <c r="H96" s="3" t="s">
        <v>114</v>
      </c>
      <c r="I96" s="2" t="s">
        <v>495</v>
      </c>
      <c r="J96" s="21">
        <v>0.7151</v>
      </c>
      <c r="K96" s="3">
        <v>160</v>
      </c>
      <c r="L96" s="598" t="s">
        <v>466</v>
      </c>
      <c r="M96" s="598" t="s">
        <v>466</v>
      </c>
      <c r="N96" s="3"/>
      <c r="O96" s="41">
        <f>K96</f>
        <v>160</v>
      </c>
      <c r="P96" s="21">
        <f t="shared" si="3"/>
        <v>114.416</v>
      </c>
      <c r="Q96" s="23"/>
    </row>
    <row r="97" spans="1:17" ht="12.75">
      <c r="A97" s="22">
        <v>12</v>
      </c>
      <c r="B97" s="3">
        <v>1</v>
      </c>
      <c r="C97" s="3">
        <v>110</v>
      </c>
      <c r="D97" s="3" t="s">
        <v>213</v>
      </c>
      <c r="E97" s="3" t="s">
        <v>1264</v>
      </c>
      <c r="F97" s="3" t="s">
        <v>16</v>
      </c>
      <c r="G97" s="1">
        <v>21257</v>
      </c>
      <c r="H97" s="3" t="s">
        <v>120</v>
      </c>
      <c r="I97" s="2">
        <v>102.3</v>
      </c>
      <c r="J97" s="21">
        <v>0.8124</v>
      </c>
      <c r="K97" s="3">
        <v>155</v>
      </c>
      <c r="L97" s="3" t="s">
        <v>216</v>
      </c>
      <c r="M97" s="3">
        <v>170</v>
      </c>
      <c r="N97" s="3"/>
      <c r="O97" s="41">
        <f>M97</f>
        <v>170</v>
      </c>
      <c r="P97" s="21">
        <f t="shared" si="3"/>
        <v>138.108</v>
      </c>
      <c r="Q97" s="23"/>
    </row>
    <row r="98" spans="1:17" ht="12.75">
      <c r="A98" s="22">
        <v>12</v>
      </c>
      <c r="B98" s="3">
        <v>1</v>
      </c>
      <c r="C98" s="3">
        <v>110</v>
      </c>
      <c r="D98" s="3" t="s">
        <v>496</v>
      </c>
      <c r="E98" s="3" t="s">
        <v>22</v>
      </c>
      <c r="F98" s="3" t="s">
        <v>16</v>
      </c>
      <c r="G98" s="1">
        <v>28532</v>
      </c>
      <c r="H98" s="3" t="s">
        <v>17</v>
      </c>
      <c r="I98" s="2">
        <v>107</v>
      </c>
      <c r="J98" s="21">
        <v>0.5405</v>
      </c>
      <c r="K98" s="3">
        <v>210</v>
      </c>
      <c r="L98" s="3">
        <v>220</v>
      </c>
      <c r="M98" s="3">
        <v>225</v>
      </c>
      <c r="N98" s="3"/>
      <c r="O98" s="41">
        <f>M98</f>
        <v>225</v>
      </c>
      <c r="P98" s="21">
        <f t="shared" si="3"/>
        <v>121.6125</v>
      </c>
      <c r="Q98" s="23"/>
    </row>
    <row r="99" spans="1:17" ht="12.75">
      <c r="A99" s="22">
        <v>5</v>
      </c>
      <c r="B99" s="3">
        <v>2</v>
      </c>
      <c r="C99" s="3">
        <v>110</v>
      </c>
      <c r="D99" s="3" t="s">
        <v>485</v>
      </c>
      <c r="E99" s="3" t="s">
        <v>166</v>
      </c>
      <c r="F99" s="3" t="s">
        <v>16</v>
      </c>
      <c r="G99" s="1">
        <v>33675</v>
      </c>
      <c r="H99" s="3" t="s">
        <v>17</v>
      </c>
      <c r="I99" s="2">
        <v>109.5</v>
      </c>
      <c r="J99" s="21">
        <v>0.5371</v>
      </c>
      <c r="K99" s="3">
        <v>205</v>
      </c>
      <c r="L99" s="3">
        <v>210</v>
      </c>
      <c r="M99" s="3" t="s">
        <v>486</v>
      </c>
      <c r="N99" s="3"/>
      <c r="O99" s="41" t="str">
        <f>M99</f>
        <v>212,5</v>
      </c>
      <c r="P99" s="21">
        <f>O99*J99</f>
        <v>114.13375</v>
      </c>
      <c r="Q99" s="23"/>
    </row>
    <row r="100" spans="1:17" ht="12.75">
      <c r="A100" s="22">
        <v>3</v>
      </c>
      <c r="B100" s="3">
        <v>3</v>
      </c>
      <c r="C100" s="3">
        <v>110</v>
      </c>
      <c r="D100" s="3" t="s">
        <v>497</v>
      </c>
      <c r="E100" s="3" t="s">
        <v>22</v>
      </c>
      <c r="F100" s="3" t="s">
        <v>16</v>
      </c>
      <c r="G100" s="1">
        <v>28993</v>
      </c>
      <c r="H100" s="3" t="s">
        <v>17</v>
      </c>
      <c r="I100" s="2">
        <v>103.6</v>
      </c>
      <c r="J100" s="21">
        <v>0.5463</v>
      </c>
      <c r="K100" s="3">
        <v>202.5</v>
      </c>
      <c r="L100" s="3">
        <v>210</v>
      </c>
      <c r="M100" s="598" t="s">
        <v>486</v>
      </c>
      <c r="N100" s="3"/>
      <c r="O100" s="41">
        <f>L100</f>
        <v>210</v>
      </c>
      <c r="P100" s="21">
        <f t="shared" si="3"/>
        <v>114.723</v>
      </c>
      <c r="Q100" s="23"/>
    </row>
    <row r="101" spans="1:17" ht="12.75">
      <c r="A101" s="22">
        <v>2</v>
      </c>
      <c r="B101" s="3">
        <v>4</v>
      </c>
      <c r="C101" s="3">
        <v>110</v>
      </c>
      <c r="D101" s="3" t="s">
        <v>103</v>
      </c>
      <c r="E101" s="3" t="s">
        <v>320</v>
      </c>
      <c r="F101" s="3" t="s">
        <v>16</v>
      </c>
      <c r="G101" s="1">
        <v>31571</v>
      </c>
      <c r="H101" s="3" t="s">
        <v>17</v>
      </c>
      <c r="I101" s="2">
        <v>109.4</v>
      </c>
      <c r="J101" s="21">
        <v>0.5372</v>
      </c>
      <c r="K101" s="3">
        <v>210</v>
      </c>
      <c r="L101" s="598">
        <v>220</v>
      </c>
      <c r="M101" s="598" t="s">
        <v>498</v>
      </c>
      <c r="N101" s="3"/>
      <c r="O101" s="41">
        <f>K101</f>
        <v>210</v>
      </c>
      <c r="P101" s="21">
        <f t="shared" si="3"/>
        <v>112.812</v>
      </c>
      <c r="Q101" s="23"/>
    </row>
    <row r="102" spans="1:17" ht="12.75">
      <c r="A102" s="22">
        <v>1</v>
      </c>
      <c r="B102" s="3">
        <v>5</v>
      </c>
      <c r="C102" s="3">
        <v>110</v>
      </c>
      <c r="D102" s="3" t="s">
        <v>499</v>
      </c>
      <c r="E102" s="3" t="s">
        <v>132</v>
      </c>
      <c r="F102" s="3" t="s">
        <v>16</v>
      </c>
      <c r="G102" s="1">
        <v>30828</v>
      </c>
      <c r="H102" s="3" t="s">
        <v>17</v>
      </c>
      <c r="I102" s="2">
        <v>108</v>
      </c>
      <c r="J102" s="21">
        <v>0.5391</v>
      </c>
      <c r="K102" s="3">
        <v>190</v>
      </c>
      <c r="L102" s="3" t="s">
        <v>467</v>
      </c>
      <c r="M102" s="3">
        <v>205</v>
      </c>
      <c r="N102" s="3"/>
      <c r="O102" s="41">
        <f>M102</f>
        <v>205</v>
      </c>
      <c r="P102" s="21">
        <f t="shared" si="3"/>
        <v>110.5155</v>
      </c>
      <c r="Q102" s="23"/>
    </row>
    <row r="103" spans="1:17" ht="12.75">
      <c r="A103" s="22">
        <v>0</v>
      </c>
      <c r="B103" s="3">
        <v>6</v>
      </c>
      <c r="C103" s="3">
        <v>110</v>
      </c>
      <c r="D103" s="3" t="s">
        <v>500</v>
      </c>
      <c r="E103" s="3" t="s">
        <v>359</v>
      </c>
      <c r="F103" s="3" t="s">
        <v>16</v>
      </c>
      <c r="G103" s="1">
        <v>32711</v>
      </c>
      <c r="H103" s="3" t="s">
        <v>17</v>
      </c>
      <c r="I103" s="2">
        <v>101.95</v>
      </c>
      <c r="J103" s="21">
        <v>0.5495</v>
      </c>
      <c r="K103" s="3">
        <v>185</v>
      </c>
      <c r="L103" s="3" t="s">
        <v>461</v>
      </c>
      <c r="M103" s="3">
        <v>200</v>
      </c>
      <c r="N103" s="3"/>
      <c r="O103" s="41">
        <f>M103</f>
        <v>200</v>
      </c>
      <c r="P103" s="21">
        <f t="shared" si="3"/>
        <v>109.89999999999999</v>
      </c>
      <c r="Q103" s="23"/>
    </row>
    <row r="104" spans="1:17" ht="12.75">
      <c r="A104" s="22">
        <v>0</v>
      </c>
      <c r="B104" s="3">
        <v>7</v>
      </c>
      <c r="C104" s="3">
        <v>110</v>
      </c>
      <c r="D104" s="3" t="s">
        <v>501</v>
      </c>
      <c r="E104" s="3" t="s">
        <v>18</v>
      </c>
      <c r="F104" s="3" t="s">
        <v>16</v>
      </c>
      <c r="G104" s="1">
        <v>29731</v>
      </c>
      <c r="H104" s="3" t="s">
        <v>17</v>
      </c>
      <c r="I104" s="2" t="s">
        <v>502</v>
      </c>
      <c r="J104" s="21">
        <v>0.5408</v>
      </c>
      <c r="K104" s="3">
        <v>170</v>
      </c>
      <c r="L104" s="3" t="s">
        <v>444</v>
      </c>
      <c r="M104" s="598" t="s">
        <v>489</v>
      </c>
      <c r="N104" s="3"/>
      <c r="O104" s="41" t="str">
        <f>L104</f>
        <v>177,5</v>
      </c>
      <c r="P104" s="21">
        <f t="shared" si="3"/>
        <v>95.99199999999999</v>
      </c>
      <c r="Q104" s="23"/>
    </row>
    <row r="105" spans="1:17" ht="12.75">
      <c r="A105" s="22">
        <v>0</v>
      </c>
      <c r="B105" s="3">
        <v>8</v>
      </c>
      <c r="C105" s="3">
        <v>110</v>
      </c>
      <c r="D105" s="3" t="s">
        <v>503</v>
      </c>
      <c r="E105" s="3" t="s">
        <v>128</v>
      </c>
      <c r="F105" s="3" t="s">
        <v>16</v>
      </c>
      <c r="G105" s="1">
        <v>33478</v>
      </c>
      <c r="H105" s="3" t="s">
        <v>17</v>
      </c>
      <c r="I105" s="2">
        <v>102.65</v>
      </c>
      <c r="J105" s="21">
        <v>0.5481</v>
      </c>
      <c r="K105" s="3">
        <v>160</v>
      </c>
      <c r="L105" s="3" t="s">
        <v>453</v>
      </c>
      <c r="M105" s="598">
        <v>175</v>
      </c>
      <c r="N105" s="3"/>
      <c r="O105" s="41" t="str">
        <f>L105</f>
        <v>167,5</v>
      </c>
      <c r="P105" s="21">
        <f t="shared" si="3"/>
        <v>91.80675000000001</v>
      </c>
      <c r="Q105" s="23"/>
    </row>
    <row r="106" spans="1:17" ht="12.75">
      <c r="A106" s="22">
        <v>0</v>
      </c>
      <c r="B106" s="3">
        <v>9</v>
      </c>
      <c r="C106" s="3">
        <v>110</v>
      </c>
      <c r="D106" s="3" t="s">
        <v>504</v>
      </c>
      <c r="E106" s="3" t="s">
        <v>339</v>
      </c>
      <c r="F106" s="3" t="s">
        <v>16</v>
      </c>
      <c r="G106" s="1">
        <v>28102</v>
      </c>
      <c r="H106" s="3" t="s">
        <v>17</v>
      </c>
      <c r="I106" s="2">
        <v>109.8</v>
      </c>
      <c r="J106" s="21">
        <v>0.5367</v>
      </c>
      <c r="K106" s="3">
        <v>155</v>
      </c>
      <c r="L106" s="598">
        <v>165</v>
      </c>
      <c r="M106" s="598">
        <v>165</v>
      </c>
      <c r="N106" s="3"/>
      <c r="O106" s="41">
        <f>K106</f>
        <v>155</v>
      </c>
      <c r="P106" s="21">
        <f t="shared" si="3"/>
        <v>83.18849999999999</v>
      </c>
      <c r="Q106" s="23"/>
    </row>
    <row r="107" spans="1:17" ht="12.75">
      <c r="A107" s="22">
        <v>0</v>
      </c>
      <c r="B107" s="3" t="s">
        <v>69</v>
      </c>
      <c r="C107" s="3">
        <v>110</v>
      </c>
      <c r="D107" s="3" t="s">
        <v>102</v>
      </c>
      <c r="E107" s="3" t="s">
        <v>22</v>
      </c>
      <c r="F107" s="3" t="s">
        <v>16</v>
      </c>
      <c r="G107" s="1">
        <v>28478</v>
      </c>
      <c r="H107" s="3" t="s">
        <v>17</v>
      </c>
      <c r="I107" s="2">
        <v>102.5</v>
      </c>
      <c r="J107" s="21">
        <v>0.5485</v>
      </c>
      <c r="K107" s="598">
        <v>202.5</v>
      </c>
      <c r="L107" s="598">
        <v>205</v>
      </c>
      <c r="M107" s="598">
        <v>0</v>
      </c>
      <c r="N107" s="3"/>
      <c r="O107" s="41">
        <v>0</v>
      </c>
      <c r="P107" s="21">
        <f t="shared" si="3"/>
        <v>0</v>
      </c>
      <c r="Q107" s="23"/>
    </row>
    <row r="108" spans="1:17" ht="12.75">
      <c r="A108" s="22">
        <v>12</v>
      </c>
      <c r="B108" s="3">
        <v>1</v>
      </c>
      <c r="C108" s="3">
        <v>125</v>
      </c>
      <c r="D108" s="3" t="s">
        <v>505</v>
      </c>
      <c r="E108" s="3" t="s">
        <v>100</v>
      </c>
      <c r="F108" s="3" t="s">
        <v>16</v>
      </c>
      <c r="G108" s="1">
        <v>33603</v>
      </c>
      <c r="H108" s="3" t="s">
        <v>23</v>
      </c>
      <c r="I108" s="2">
        <v>124.1</v>
      </c>
      <c r="J108" s="21">
        <v>0.5223</v>
      </c>
      <c r="K108" s="598">
        <v>220</v>
      </c>
      <c r="L108" s="3">
        <v>230</v>
      </c>
      <c r="M108" s="3">
        <v>240</v>
      </c>
      <c r="N108" s="3"/>
      <c r="O108" s="41">
        <f>M108</f>
        <v>240</v>
      </c>
      <c r="P108" s="21">
        <f t="shared" si="3"/>
        <v>125.352</v>
      </c>
      <c r="Q108" s="23" t="s">
        <v>239</v>
      </c>
    </row>
    <row r="109" spans="1:17" ht="12.75">
      <c r="A109" s="22">
        <v>5</v>
      </c>
      <c r="B109" s="3">
        <v>2</v>
      </c>
      <c r="C109" s="3">
        <v>125</v>
      </c>
      <c r="D109" s="3" t="s">
        <v>506</v>
      </c>
      <c r="E109" s="3" t="s">
        <v>526</v>
      </c>
      <c r="F109" s="3" t="s">
        <v>124</v>
      </c>
      <c r="G109" s="1">
        <v>34411</v>
      </c>
      <c r="H109" s="3" t="s">
        <v>23</v>
      </c>
      <c r="I109" s="2">
        <v>123.94</v>
      </c>
      <c r="J109" s="21">
        <v>0.5331</v>
      </c>
      <c r="K109" s="3">
        <v>210</v>
      </c>
      <c r="L109" s="3">
        <v>220</v>
      </c>
      <c r="M109" s="598">
        <v>240</v>
      </c>
      <c r="N109" s="3"/>
      <c r="O109" s="41">
        <f>L109</f>
        <v>220</v>
      </c>
      <c r="P109" s="21">
        <f t="shared" si="3"/>
        <v>117.28200000000001</v>
      </c>
      <c r="Q109" s="23" t="s">
        <v>240</v>
      </c>
    </row>
    <row r="110" spans="1:17" ht="12.75">
      <c r="A110" s="22">
        <v>12</v>
      </c>
      <c r="B110" s="3">
        <v>1</v>
      </c>
      <c r="C110" s="3">
        <v>125</v>
      </c>
      <c r="D110" s="3" t="s">
        <v>507</v>
      </c>
      <c r="E110" s="3" t="s">
        <v>22</v>
      </c>
      <c r="F110" s="3" t="s">
        <v>16</v>
      </c>
      <c r="G110" s="1">
        <v>26357</v>
      </c>
      <c r="H110" s="3" t="s">
        <v>109</v>
      </c>
      <c r="I110" s="2">
        <v>114.7</v>
      </c>
      <c r="J110" s="21">
        <v>0.5412</v>
      </c>
      <c r="K110" s="3">
        <v>190</v>
      </c>
      <c r="L110" s="598">
        <v>195</v>
      </c>
      <c r="M110" s="598">
        <v>195</v>
      </c>
      <c r="N110" s="3"/>
      <c r="O110" s="41">
        <f>K110</f>
        <v>190</v>
      </c>
      <c r="P110" s="21">
        <f t="shared" si="3"/>
        <v>102.828</v>
      </c>
      <c r="Q110" s="23"/>
    </row>
    <row r="111" spans="1:17" ht="12.75">
      <c r="A111" s="22">
        <v>5</v>
      </c>
      <c r="B111" s="3">
        <v>2</v>
      </c>
      <c r="C111" s="3">
        <v>125</v>
      </c>
      <c r="D111" s="3" t="s">
        <v>508</v>
      </c>
      <c r="E111" s="3" t="s">
        <v>18</v>
      </c>
      <c r="F111" s="3" t="s">
        <v>16</v>
      </c>
      <c r="G111" s="1">
        <v>27342</v>
      </c>
      <c r="H111" s="3" t="s">
        <v>109</v>
      </c>
      <c r="I111" s="2">
        <v>115.4</v>
      </c>
      <c r="J111" s="21">
        <v>0.531</v>
      </c>
      <c r="K111" s="3">
        <v>180</v>
      </c>
      <c r="L111" s="3">
        <v>190</v>
      </c>
      <c r="M111" s="598" t="s">
        <v>432</v>
      </c>
      <c r="N111" s="3"/>
      <c r="O111" s="41">
        <f>L111</f>
        <v>190</v>
      </c>
      <c r="P111" s="21">
        <f t="shared" si="3"/>
        <v>100.89</v>
      </c>
      <c r="Q111" s="23"/>
    </row>
    <row r="112" spans="1:17" ht="12.75">
      <c r="A112" s="22">
        <v>12</v>
      </c>
      <c r="B112" s="3">
        <v>1</v>
      </c>
      <c r="C112" s="3">
        <v>125</v>
      </c>
      <c r="D112" s="3" t="s">
        <v>509</v>
      </c>
      <c r="E112" s="3" t="s">
        <v>100</v>
      </c>
      <c r="F112" s="3" t="s">
        <v>16</v>
      </c>
      <c r="G112" s="1">
        <v>25649</v>
      </c>
      <c r="H112" s="3" t="s">
        <v>137</v>
      </c>
      <c r="I112" s="2">
        <v>121.3</v>
      </c>
      <c r="J112" s="21">
        <v>0.5509</v>
      </c>
      <c r="K112" s="3">
        <v>180</v>
      </c>
      <c r="L112" s="598">
        <v>195</v>
      </c>
      <c r="M112" s="598">
        <v>195</v>
      </c>
      <c r="N112" s="3"/>
      <c r="O112" s="41">
        <f>K112</f>
        <v>180</v>
      </c>
      <c r="P112" s="21">
        <f t="shared" si="3"/>
        <v>99.16199999999999</v>
      </c>
      <c r="Q112" s="23"/>
    </row>
    <row r="113" spans="1:17" ht="12.75">
      <c r="A113" s="22">
        <v>0</v>
      </c>
      <c r="B113" s="3" t="s">
        <v>69</v>
      </c>
      <c r="C113" s="3">
        <v>125</v>
      </c>
      <c r="D113" s="3" t="s">
        <v>510</v>
      </c>
      <c r="E113" s="3" t="s">
        <v>135</v>
      </c>
      <c r="F113" s="3" t="s">
        <v>16</v>
      </c>
      <c r="G113" s="1">
        <v>25554</v>
      </c>
      <c r="H113" s="3" t="s">
        <v>137</v>
      </c>
      <c r="I113" s="2">
        <v>120.65</v>
      </c>
      <c r="J113" s="21">
        <v>0.5747</v>
      </c>
      <c r="K113" s="598">
        <v>225</v>
      </c>
      <c r="L113" s="598">
        <v>225</v>
      </c>
      <c r="M113" s="598">
        <v>0</v>
      </c>
      <c r="N113" s="3"/>
      <c r="O113" s="41">
        <v>0</v>
      </c>
      <c r="P113" s="21">
        <f t="shared" si="3"/>
        <v>0</v>
      </c>
      <c r="Q113" s="23"/>
    </row>
    <row r="114" spans="1:17" ht="12.75">
      <c r="A114" s="22">
        <v>12</v>
      </c>
      <c r="B114" s="3">
        <v>1</v>
      </c>
      <c r="C114" s="3">
        <v>125</v>
      </c>
      <c r="D114" s="3" t="s">
        <v>511</v>
      </c>
      <c r="E114" s="3" t="s">
        <v>18</v>
      </c>
      <c r="F114" s="3" t="s">
        <v>16</v>
      </c>
      <c r="G114" s="1">
        <v>23642</v>
      </c>
      <c r="H114" s="3" t="s">
        <v>114</v>
      </c>
      <c r="I114" s="2">
        <v>110.5</v>
      </c>
      <c r="J114" s="21">
        <v>0.6458</v>
      </c>
      <c r="K114" s="3">
        <v>170</v>
      </c>
      <c r="L114" s="3">
        <v>180</v>
      </c>
      <c r="M114" s="598" t="s">
        <v>512</v>
      </c>
      <c r="N114" s="3"/>
      <c r="O114" s="41">
        <f aca="true" t="shared" si="4" ref="O114:O120">L114</f>
        <v>180</v>
      </c>
      <c r="P114" s="21">
        <f t="shared" si="3"/>
        <v>116.24400000000001</v>
      </c>
      <c r="Q114" s="23"/>
    </row>
    <row r="115" spans="1:17" ht="12.75">
      <c r="A115" s="22">
        <v>5</v>
      </c>
      <c r="B115" s="3">
        <v>2</v>
      </c>
      <c r="C115" s="3">
        <v>125</v>
      </c>
      <c r="D115" s="3" t="s">
        <v>513</v>
      </c>
      <c r="E115" s="3" t="s">
        <v>18</v>
      </c>
      <c r="F115" s="3" t="s">
        <v>16</v>
      </c>
      <c r="G115" s="1">
        <v>23309</v>
      </c>
      <c r="H115" s="3" t="s">
        <v>114</v>
      </c>
      <c r="I115" s="2">
        <v>113.4</v>
      </c>
      <c r="J115" s="21">
        <v>0.6415</v>
      </c>
      <c r="K115" s="3">
        <v>170</v>
      </c>
      <c r="L115" s="3">
        <v>180</v>
      </c>
      <c r="M115" s="598">
        <v>185</v>
      </c>
      <c r="N115" s="3"/>
      <c r="O115" s="41">
        <f t="shared" si="4"/>
        <v>180</v>
      </c>
      <c r="P115" s="21">
        <f t="shared" si="3"/>
        <v>115.47</v>
      </c>
      <c r="Q115" s="23"/>
    </row>
    <row r="116" spans="1:17" ht="12.75">
      <c r="A116" s="22">
        <v>12</v>
      </c>
      <c r="B116" s="3">
        <v>1</v>
      </c>
      <c r="C116" s="3">
        <v>125</v>
      </c>
      <c r="D116" s="3" t="s">
        <v>514</v>
      </c>
      <c r="E116" s="3" t="s">
        <v>132</v>
      </c>
      <c r="F116" s="3" t="s">
        <v>16</v>
      </c>
      <c r="G116" s="1">
        <v>21531</v>
      </c>
      <c r="H116" s="3" t="s">
        <v>120</v>
      </c>
      <c r="I116" s="2">
        <v>111.85</v>
      </c>
      <c r="J116" s="21">
        <v>0.7643</v>
      </c>
      <c r="K116" s="3">
        <v>170</v>
      </c>
      <c r="L116" s="3">
        <v>185</v>
      </c>
      <c r="M116" s="598">
        <v>200</v>
      </c>
      <c r="N116" s="3"/>
      <c r="O116" s="41">
        <f t="shared" si="4"/>
        <v>185</v>
      </c>
      <c r="P116" s="21">
        <f t="shared" si="3"/>
        <v>141.3955</v>
      </c>
      <c r="Q116" s="23"/>
    </row>
    <row r="117" spans="1:17" ht="12.75">
      <c r="A117" s="22">
        <v>5</v>
      </c>
      <c r="B117" s="3">
        <v>2</v>
      </c>
      <c r="C117" s="3">
        <v>125</v>
      </c>
      <c r="D117" s="3" t="s">
        <v>515</v>
      </c>
      <c r="E117" s="3" t="s">
        <v>18</v>
      </c>
      <c r="F117" s="3" t="s">
        <v>16</v>
      </c>
      <c r="G117" s="1">
        <v>22111</v>
      </c>
      <c r="H117" s="3" t="s">
        <v>120</v>
      </c>
      <c r="I117" s="2">
        <v>110.1</v>
      </c>
      <c r="J117" s="21">
        <v>0.7402</v>
      </c>
      <c r="K117" s="3">
        <v>150</v>
      </c>
      <c r="L117" s="3">
        <v>160</v>
      </c>
      <c r="M117" s="598">
        <v>165</v>
      </c>
      <c r="N117" s="3"/>
      <c r="O117" s="41">
        <f t="shared" si="4"/>
        <v>160</v>
      </c>
      <c r="P117" s="21">
        <f t="shared" si="3"/>
        <v>118.43199999999999</v>
      </c>
      <c r="Q117" s="23"/>
    </row>
    <row r="118" spans="1:17" s="303" customFormat="1" ht="12.75">
      <c r="A118" s="296">
        <v>12</v>
      </c>
      <c r="B118" s="297">
        <v>1</v>
      </c>
      <c r="C118" s="297">
        <v>125</v>
      </c>
      <c r="D118" s="297" t="s">
        <v>516</v>
      </c>
      <c r="E118" s="297" t="s">
        <v>190</v>
      </c>
      <c r="F118" s="297" t="s">
        <v>16</v>
      </c>
      <c r="G118" s="298">
        <v>33080</v>
      </c>
      <c r="H118" s="297" t="s">
        <v>17</v>
      </c>
      <c r="I118" s="299">
        <v>121.45</v>
      </c>
      <c r="J118" s="300">
        <v>0.5255</v>
      </c>
      <c r="K118" s="297">
        <v>262.5</v>
      </c>
      <c r="L118" s="301">
        <v>270</v>
      </c>
      <c r="M118" s="599">
        <v>270</v>
      </c>
      <c r="N118" s="301">
        <v>270</v>
      </c>
      <c r="O118" s="595">
        <f>K118</f>
        <v>262.5</v>
      </c>
      <c r="P118" s="300">
        <f>O118*J118</f>
        <v>137.94375</v>
      </c>
      <c r="Q118" s="302">
        <v>1</v>
      </c>
    </row>
    <row r="119" spans="1:17" ht="12.75">
      <c r="A119" s="22">
        <v>5</v>
      </c>
      <c r="B119" s="3">
        <v>2</v>
      </c>
      <c r="C119" s="3">
        <v>125</v>
      </c>
      <c r="D119" s="3" t="s">
        <v>517</v>
      </c>
      <c r="E119" s="3" t="s">
        <v>143</v>
      </c>
      <c r="F119" s="3" t="s">
        <v>16</v>
      </c>
      <c r="G119" s="1">
        <v>30162</v>
      </c>
      <c r="H119" s="3" t="s">
        <v>17</v>
      </c>
      <c r="I119" s="2" t="s">
        <v>518</v>
      </c>
      <c r="J119" s="21">
        <v>0.5242</v>
      </c>
      <c r="K119" s="3">
        <v>220</v>
      </c>
      <c r="L119" s="3">
        <v>230</v>
      </c>
      <c r="M119" s="598">
        <v>235</v>
      </c>
      <c r="N119" s="3"/>
      <c r="O119" s="41">
        <f t="shared" si="4"/>
        <v>230</v>
      </c>
      <c r="P119" s="21">
        <f t="shared" si="3"/>
        <v>120.566</v>
      </c>
      <c r="Q119" s="23"/>
    </row>
    <row r="120" spans="1:17" ht="12.75">
      <c r="A120" s="22">
        <v>3</v>
      </c>
      <c r="B120" s="3">
        <v>3</v>
      </c>
      <c r="C120" s="3">
        <v>125</v>
      </c>
      <c r="D120" s="3" t="s">
        <v>519</v>
      </c>
      <c r="E120" s="3" t="s">
        <v>132</v>
      </c>
      <c r="F120" s="3" t="s">
        <v>16</v>
      </c>
      <c r="G120" s="1">
        <v>28640</v>
      </c>
      <c r="H120" s="3" t="s">
        <v>17</v>
      </c>
      <c r="I120" s="2">
        <v>123.7</v>
      </c>
      <c r="J120" s="21">
        <v>0.5228</v>
      </c>
      <c r="K120" s="3">
        <v>212</v>
      </c>
      <c r="L120" s="3" t="s">
        <v>498</v>
      </c>
      <c r="M120" s="598" t="s">
        <v>459</v>
      </c>
      <c r="N120" s="3"/>
      <c r="O120" s="41" t="str">
        <f t="shared" si="4"/>
        <v>222,5</v>
      </c>
      <c r="P120" s="21">
        <f t="shared" si="3"/>
        <v>116.32300000000001</v>
      </c>
      <c r="Q120" s="23"/>
    </row>
    <row r="121" spans="1:17" ht="12.75">
      <c r="A121" s="22">
        <v>2</v>
      </c>
      <c r="B121" s="3">
        <v>4</v>
      </c>
      <c r="C121" s="3">
        <v>125</v>
      </c>
      <c r="D121" s="3" t="s">
        <v>520</v>
      </c>
      <c r="E121" s="3" t="s">
        <v>18</v>
      </c>
      <c r="F121" s="3" t="s">
        <v>16</v>
      </c>
      <c r="G121" s="1">
        <v>30694</v>
      </c>
      <c r="H121" s="3" t="s">
        <v>17</v>
      </c>
      <c r="I121" s="2">
        <v>114.8</v>
      </c>
      <c r="J121" s="21">
        <v>0.5316</v>
      </c>
      <c r="K121" s="3">
        <v>190</v>
      </c>
      <c r="L121" s="3" t="s">
        <v>521</v>
      </c>
      <c r="M121" s="3" t="s">
        <v>522</v>
      </c>
      <c r="N121" s="3"/>
      <c r="O121" s="41" t="str">
        <f>M121</f>
        <v>217,5</v>
      </c>
      <c r="P121" s="21">
        <f t="shared" si="3"/>
        <v>115.62299999999999</v>
      </c>
      <c r="Q121" s="23"/>
    </row>
    <row r="122" spans="1:17" ht="12.75">
      <c r="A122" s="22">
        <v>1</v>
      </c>
      <c r="B122" s="3">
        <v>5</v>
      </c>
      <c r="C122" s="3">
        <v>125</v>
      </c>
      <c r="D122" s="3" t="s">
        <v>523</v>
      </c>
      <c r="E122" s="3" t="s">
        <v>22</v>
      </c>
      <c r="F122" s="3" t="s">
        <v>16</v>
      </c>
      <c r="G122" s="1">
        <v>32502</v>
      </c>
      <c r="H122" s="3" t="s">
        <v>17</v>
      </c>
      <c r="I122" s="2">
        <v>120</v>
      </c>
      <c r="J122" s="21">
        <v>0.527</v>
      </c>
      <c r="K122" s="3">
        <v>200</v>
      </c>
      <c r="L122" s="3" t="s">
        <v>521</v>
      </c>
      <c r="M122" s="598" t="s">
        <v>486</v>
      </c>
      <c r="N122" s="3"/>
      <c r="O122" s="41" t="str">
        <f>L122</f>
        <v>207,5</v>
      </c>
      <c r="P122" s="21">
        <f t="shared" si="3"/>
        <v>109.3525</v>
      </c>
      <c r="Q122" s="23"/>
    </row>
    <row r="123" spans="1:17" ht="12.75">
      <c r="A123" s="22">
        <v>0</v>
      </c>
      <c r="B123" s="3">
        <v>6</v>
      </c>
      <c r="C123" s="3">
        <v>125</v>
      </c>
      <c r="D123" s="3" t="s">
        <v>524</v>
      </c>
      <c r="E123" s="3" t="s">
        <v>322</v>
      </c>
      <c r="F123" s="3" t="s">
        <v>16</v>
      </c>
      <c r="G123" s="1">
        <v>32318</v>
      </c>
      <c r="H123" s="3" t="s">
        <v>17</v>
      </c>
      <c r="I123" s="2">
        <v>115.65</v>
      </c>
      <c r="J123" s="21">
        <v>0.5308</v>
      </c>
      <c r="K123" s="598">
        <v>190</v>
      </c>
      <c r="L123" s="598">
        <v>190</v>
      </c>
      <c r="M123" s="3">
        <v>190</v>
      </c>
      <c r="N123" s="3"/>
      <c r="O123" s="41">
        <f>M123</f>
        <v>190</v>
      </c>
      <c r="P123" s="21">
        <f t="shared" si="3"/>
        <v>100.852</v>
      </c>
      <c r="Q123" s="23"/>
    </row>
    <row r="124" spans="1:17" ht="12.75">
      <c r="A124" s="22">
        <v>0</v>
      </c>
      <c r="B124" s="3" t="s">
        <v>69</v>
      </c>
      <c r="C124" s="3">
        <v>125</v>
      </c>
      <c r="D124" s="3" t="s">
        <v>510</v>
      </c>
      <c r="E124" s="3" t="s">
        <v>135</v>
      </c>
      <c r="F124" s="3" t="s">
        <v>16</v>
      </c>
      <c r="G124" s="1">
        <v>25554</v>
      </c>
      <c r="H124" s="3" t="s">
        <v>17</v>
      </c>
      <c r="I124" s="2">
        <v>120.65</v>
      </c>
      <c r="J124" s="21">
        <v>0.5747</v>
      </c>
      <c r="K124" s="598">
        <v>225</v>
      </c>
      <c r="L124" s="598">
        <v>225</v>
      </c>
      <c r="M124" s="598">
        <v>0</v>
      </c>
      <c r="N124" s="3"/>
      <c r="O124" s="41">
        <v>0</v>
      </c>
      <c r="P124" s="21">
        <f t="shared" si="3"/>
        <v>0</v>
      </c>
      <c r="Q124" s="23"/>
    </row>
    <row r="125" spans="1:17" ht="12.75">
      <c r="A125" s="22">
        <v>0</v>
      </c>
      <c r="B125" s="3" t="s">
        <v>69</v>
      </c>
      <c r="C125" s="3">
        <v>125</v>
      </c>
      <c r="D125" s="3" t="s">
        <v>145</v>
      </c>
      <c r="E125" s="3" t="s">
        <v>18</v>
      </c>
      <c r="F125" s="3" t="s">
        <v>16</v>
      </c>
      <c r="G125" s="1">
        <v>31781</v>
      </c>
      <c r="H125" s="3" t="s">
        <v>17</v>
      </c>
      <c r="I125" s="2">
        <v>124.8</v>
      </c>
      <c r="J125" s="21">
        <v>0.5213</v>
      </c>
      <c r="K125" s="598">
        <v>180</v>
      </c>
      <c r="L125" s="598">
        <v>180</v>
      </c>
      <c r="M125" s="598">
        <v>180</v>
      </c>
      <c r="N125" s="3"/>
      <c r="O125" s="41">
        <v>0</v>
      </c>
      <c r="P125" s="21">
        <f t="shared" si="3"/>
        <v>0</v>
      </c>
      <c r="Q125" s="23"/>
    </row>
    <row r="126" spans="1:17" ht="12.75">
      <c r="A126" s="22">
        <v>12</v>
      </c>
      <c r="B126" s="3">
        <v>1</v>
      </c>
      <c r="C126" s="3">
        <v>140</v>
      </c>
      <c r="D126" s="3" t="s">
        <v>168</v>
      </c>
      <c r="E126" s="3" t="s">
        <v>204</v>
      </c>
      <c r="F126" s="3" t="s">
        <v>157</v>
      </c>
      <c r="G126" s="1">
        <v>25555</v>
      </c>
      <c r="H126" s="3" t="s">
        <v>137</v>
      </c>
      <c r="I126" s="2">
        <v>135</v>
      </c>
      <c r="J126" s="21">
        <v>0.5334</v>
      </c>
      <c r="K126" s="3">
        <v>180</v>
      </c>
      <c r="L126" s="3">
        <v>200</v>
      </c>
      <c r="M126" s="3">
        <v>210</v>
      </c>
      <c r="N126" s="3"/>
      <c r="O126" s="41">
        <f>M126</f>
        <v>210</v>
      </c>
      <c r="P126" s="21">
        <f t="shared" si="3"/>
        <v>112.014</v>
      </c>
      <c r="Q126" s="23"/>
    </row>
    <row r="127" spans="1:17" ht="12.75">
      <c r="A127" s="22">
        <v>12</v>
      </c>
      <c r="B127" s="3">
        <v>1</v>
      </c>
      <c r="C127" s="3">
        <v>140</v>
      </c>
      <c r="D127" s="3" t="s">
        <v>525</v>
      </c>
      <c r="E127" s="3" t="s">
        <v>526</v>
      </c>
      <c r="F127" s="3" t="s">
        <v>16</v>
      </c>
      <c r="G127" s="1">
        <v>28525</v>
      </c>
      <c r="H127" s="3" t="s">
        <v>17</v>
      </c>
      <c r="I127" s="2">
        <v>130.1</v>
      </c>
      <c r="J127" s="21">
        <v>0.5149</v>
      </c>
      <c r="K127" s="3">
        <v>210</v>
      </c>
      <c r="L127" s="598">
        <v>220</v>
      </c>
      <c r="M127" s="598">
        <v>220</v>
      </c>
      <c r="N127" s="3"/>
      <c r="O127" s="41">
        <f>K127</f>
        <v>210</v>
      </c>
      <c r="P127" s="21">
        <f t="shared" si="3"/>
        <v>108.129</v>
      </c>
      <c r="Q127" s="23"/>
    </row>
    <row r="128" spans="1:17" ht="12.75">
      <c r="A128" s="22">
        <v>5</v>
      </c>
      <c r="B128" s="3">
        <v>2</v>
      </c>
      <c r="C128" s="3">
        <v>140</v>
      </c>
      <c r="D128" s="3" t="s">
        <v>168</v>
      </c>
      <c r="E128" s="3" t="s">
        <v>204</v>
      </c>
      <c r="F128" s="3" t="s">
        <v>157</v>
      </c>
      <c r="G128" s="1">
        <v>25555</v>
      </c>
      <c r="H128" s="3" t="s">
        <v>17</v>
      </c>
      <c r="I128" s="2">
        <v>135</v>
      </c>
      <c r="J128" s="21">
        <v>0.5334</v>
      </c>
      <c r="K128" s="3">
        <v>180</v>
      </c>
      <c r="L128" s="3">
        <v>200</v>
      </c>
      <c r="M128" s="3">
        <v>210</v>
      </c>
      <c r="N128" s="3"/>
      <c r="O128" s="41">
        <f>M128</f>
        <v>210</v>
      </c>
      <c r="P128" s="21">
        <f t="shared" si="3"/>
        <v>112.014</v>
      </c>
      <c r="Q128" s="23"/>
    </row>
    <row r="129" spans="1:17" ht="12.75">
      <c r="A129" s="22">
        <v>3</v>
      </c>
      <c r="B129" s="3">
        <v>3</v>
      </c>
      <c r="C129" s="3">
        <v>140</v>
      </c>
      <c r="D129" s="3" t="s">
        <v>163</v>
      </c>
      <c r="E129" s="3" t="s">
        <v>1260</v>
      </c>
      <c r="F129" s="3" t="s">
        <v>124</v>
      </c>
      <c r="G129" s="1">
        <v>30648</v>
      </c>
      <c r="H129" s="3" t="s">
        <v>17</v>
      </c>
      <c r="I129" s="2">
        <v>130</v>
      </c>
      <c r="J129" s="21">
        <v>0.515</v>
      </c>
      <c r="K129" s="3">
        <v>180</v>
      </c>
      <c r="L129" s="3">
        <v>190</v>
      </c>
      <c r="M129" s="598">
        <v>200</v>
      </c>
      <c r="N129" s="3"/>
      <c r="O129" s="41">
        <f>L129</f>
        <v>190</v>
      </c>
      <c r="P129" s="21">
        <f t="shared" si="3"/>
        <v>97.85000000000001</v>
      </c>
      <c r="Q129" s="23"/>
    </row>
    <row r="130" spans="1:17" s="303" customFormat="1" ht="12.75">
      <c r="A130" s="296">
        <v>0</v>
      </c>
      <c r="B130" s="297" t="s">
        <v>69</v>
      </c>
      <c r="C130" s="297">
        <v>140</v>
      </c>
      <c r="D130" s="297" t="s">
        <v>527</v>
      </c>
      <c r="E130" s="297" t="s">
        <v>22</v>
      </c>
      <c r="F130" s="297" t="s">
        <v>16</v>
      </c>
      <c r="G130" s="298">
        <v>29178</v>
      </c>
      <c r="H130" s="297" t="s">
        <v>17</v>
      </c>
      <c r="I130" s="299">
        <v>128.75</v>
      </c>
      <c r="J130" s="300">
        <v>0.5164</v>
      </c>
      <c r="K130" s="297">
        <v>230</v>
      </c>
      <c r="L130" s="301">
        <v>0</v>
      </c>
      <c r="M130" s="599">
        <v>0</v>
      </c>
      <c r="N130" s="297"/>
      <c r="O130" s="595">
        <v>0</v>
      </c>
      <c r="P130" s="300">
        <f>O130*J130</f>
        <v>0</v>
      </c>
      <c r="Q130" s="302"/>
    </row>
    <row r="131" spans="1:17" ht="12.75">
      <c r="A131" s="22">
        <v>12</v>
      </c>
      <c r="B131" s="3">
        <v>1</v>
      </c>
      <c r="C131" s="3" t="s">
        <v>176</v>
      </c>
      <c r="D131" s="3" t="s">
        <v>528</v>
      </c>
      <c r="E131" s="3" t="s">
        <v>150</v>
      </c>
      <c r="F131" s="3" t="s">
        <v>16</v>
      </c>
      <c r="G131" s="1">
        <v>26955</v>
      </c>
      <c r="H131" s="3" t="s">
        <v>109</v>
      </c>
      <c r="I131" s="2">
        <v>148.2</v>
      </c>
      <c r="J131" s="21">
        <v>0.4963</v>
      </c>
      <c r="K131" s="3">
        <v>215</v>
      </c>
      <c r="L131" s="3">
        <v>220</v>
      </c>
      <c r="M131" s="598">
        <v>225</v>
      </c>
      <c r="N131" s="3"/>
      <c r="O131" s="41">
        <f>L131</f>
        <v>220</v>
      </c>
      <c r="P131" s="21">
        <f t="shared" si="3"/>
        <v>109.186</v>
      </c>
      <c r="Q131" s="23"/>
    </row>
    <row r="132" spans="1:17" ht="12.75">
      <c r="A132" s="22">
        <v>12</v>
      </c>
      <c r="B132" s="3">
        <v>1</v>
      </c>
      <c r="C132" s="3" t="s">
        <v>176</v>
      </c>
      <c r="D132" s="3" t="s">
        <v>529</v>
      </c>
      <c r="E132" s="3" t="s">
        <v>150</v>
      </c>
      <c r="F132" s="3" t="s">
        <v>16</v>
      </c>
      <c r="G132" s="1">
        <v>27976</v>
      </c>
      <c r="H132" s="3" t="s">
        <v>17</v>
      </c>
      <c r="I132" s="2">
        <v>149.4</v>
      </c>
      <c r="J132" s="21">
        <v>0.4936</v>
      </c>
      <c r="K132" s="3">
        <v>230</v>
      </c>
      <c r="L132" s="598">
        <v>240</v>
      </c>
      <c r="M132" s="598">
        <v>240</v>
      </c>
      <c r="N132" s="3"/>
      <c r="O132" s="41">
        <f>K132</f>
        <v>230</v>
      </c>
      <c r="P132" s="21">
        <f t="shared" si="3"/>
        <v>113.52799999999999</v>
      </c>
      <c r="Q132" s="23"/>
    </row>
    <row r="133" spans="1:17" ht="13.5" thickBot="1">
      <c r="A133" s="132">
        <v>5</v>
      </c>
      <c r="B133" s="133">
        <v>2</v>
      </c>
      <c r="C133" s="133" t="s">
        <v>176</v>
      </c>
      <c r="D133" s="133" t="s">
        <v>528</v>
      </c>
      <c r="E133" s="133" t="s">
        <v>150</v>
      </c>
      <c r="F133" s="133" t="s">
        <v>16</v>
      </c>
      <c r="G133" s="134">
        <v>26955</v>
      </c>
      <c r="H133" s="133" t="s">
        <v>17</v>
      </c>
      <c r="I133" s="135">
        <v>148.2</v>
      </c>
      <c r="J133" s="136">
        <v>0.4948</v>
      </c>
      <c r="K133" s="133">
        <v>215</v>
      </c>
      <c r="L133" s="133">
        <v>220</v>
      </c>
      <c r="M133" s="564">
        <v>225</v>
      </c>
      <c r="N133" s="133"/>
      <c r="O133" s="139">
        <f>L133</f>
        <v>220</v>
      </c>
      <c r="P133" s="136">
        <f t="shared" si="3"/>
        <v>108.85600000000001</v>
      </c>
      <c r="Q133" s="140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K53" activeCellId="36" sqref="M6:M7 K9 M9 N11 M12 K12 M15:M16 K16 K18:L18 L19:M19 L20 K21 M21:M23 K23:L23 K24:K29 L26:M29 M25 M30 K31:L31 K33 L34 N33 M36 L37 K37 K36 L39 K40 M40 M41 L42:M44 M46 L47 M48:M49 L49 K51:M51 K53:L53"/>
    </sheetView>
  </sheetViews>
  <sheetFormatPr defaultColWidth="9.00390625" defaultRowHeight="12.75"/>
  <cols>
    <col min="1" max="1" width="4.875" style="304" customWidth="1"/>
    <col min="2" max="2" width="6.00390625" style="304" customWidth="1"/>
    <col min="3" max="3" width="5.00390625" style="304" bestFit="1" customWidth="1"/>
    <col min="4" max="4" width="26.75390625" style="304" customWidth="1"/>
    <col min="5" max="5" width="30.125" style="304" bestFit="1" customWidth="1"/>
    <col min="6" max="6" width="10.125" style="304" bestFit="1" customWidth="1"/>
    <col min="7" max="7" width="13.25390625" style="304" customWidth="1"/>
    <col min="8" max="8" width="13.625" style="304" customWidth="1"/>
    <col min="9" max="9" width="6.625" style="323" bestFit="1" customWidth="1"/>
    <col min="10" max="10" width="6.625" style="309" bestFit="1" customWidth="1"/>
    <col min="11" max="14" width="6.00390625" style="304" bestFit="1" customWidth="1"/>
    <col min="15" max="15" width="6.625" style="602" bestFit="1" customWidth="1"/>
    <col min="16" max="16" width="8.625" style="309" bestFit="1" customWidth="1"/>
    <col min="17" max="17" width="11.00390625" style="304" customWidth="1"/>
    <col min="18" max="16384" width="9.125" style="304" customWidth="1"/>
  </cols>
  <sheetData>
    <row r="1" spans="4:15" ht="20.25">
      <c r="D1" s="305" t="s">
        <v>935</v>
      </c>
      <c r="E1" s="305"/>
      <c r="F1" s="305"/>
      <c r="G1" s="306"/>
      <c r="I1" s="307"/>
      <c r="J1" s="308"/>
      <c r="K1" s="305"/>
      <c r="L1" s="305"/>
      <c r="M1" s="305"/>
      <c r="N1" s="305"/>
      <c r="O1" s="600"/>
    </row>
    <row r="2" spans="4:16" s="310" customFormat="1" ht="12" thickBot="1">
      <c r="D2" s="311"/>
      <c r="E2" s="311"/>
      <c r="F2" s="311"/>
      <c r="G2" s="311"/>
      <c r="H2" s="311"/>
      <c r="I2" s="312"/>
      <c r="J2" s="313"/>
      <c r="K2" s="311"/>
      <c r="L2" s="311"/>
      <c r="M2" s="311"/>
      <c r="N2" s="311"/>
      <c r="O2" s="601"/>
      <c r="P2" s="314"/>
    </row>
    <row r="3" spans="1:17" ht="12.75" customHeight="1" thickBot="1">
      <c r="A3" s="696" t="s">
        <v>13</v>
      </c>
      <c r="B3" s="691" t="s">
        <v>8</v>
      </c>
      <c r="C3" s="691" t="s">
        <v>2</v>
      </c>
      <c r="D3" s="691" t="s">
        <v>3</v>
      </c>
      <c r="E3" s="691" t="s">
        <v>10</v>
      </c>
      <c r="F3" s="691" t="s">
        <v>11</v>
      </c>
      <c r="G3" s="691" t="s">
        <v>7</v>
      </c>
      <c r="H3" s="691" t="s">
        <v>4</v>
      </c>
      <c r="I3" s="692" t="s">
        <v>1</v>
      </c>
      <c r="J3" s="693" t="s">
        <v>0</v>
      </c>
      <c r="K3" s="694" t="s">
        <v>5</v>
      </c>
      <c r="L3" s="694"/>
      <c r="M3" s="694"/>
      <c r="N3" s="694"/>
      <c r="O3" s="694"/>
      <c r="P3" s="694"/>
      <c r="Q3" s="695" t="s">
        <v>9</v>
      </c>
    </row>
    <row r="4" spans="1:17" s="317" customFormat="1" ht="12" thickBot="1">
      <c r="A4" s="696"/>
      <c r="B4" s="691"/>
      <c r="C4" s="691"/>
      <c r="D4" s="691"/>
      <c r="E4" s="691"/>
      <c r="F4" s="691"/>
      <c r="G4" s="691"/>
      <c r="H4" s="691"/>
      <c r="I4" s="692"/>
      <c r="J4" s="693"/>
      <c r="K4" s="315">
        <v>1</v>
      </c>
      <c r="L4" s="315">
        <v>2</v>
      </c>
      <c r="M4" s="315">
        <v>3</v>
      </c>
      <c r="N4" s="315">
        <v>4</v>
      </c>
      <c r="O4" s="315" t="s">
        <v>6</v>
      </c>
      <c r="P4" s="316" t="s">
        <v>0</v>
      </c>
      <c r="Q4" s="695"/>
    </row>
    <row r="5" spans="1:17" ht="12.75">
      <c r="A5" s="480"/>
      <c r="B5" s="481"/>
      <c r="C5" s="481"/>
      <c r="D5" s="482" t="s">
        <v>68</v>
      </c>
      <c r="E5" s="481"/>
      <c r="F5" s="481"/>
      <c r="G5" s="484"/>
      <c r="H5" s="481"/>
      <c r="I5" s="485"/>
      <c r="J5" s="486"/>
      <c r="K5" s="481"/>
      <c r="L5" s="481"/>
      <c r="M5" s="481"/>
      <c r="N5" s="481"/>
      <c r="O5" s="482"/>
      <c r="P5" s="486"/>
      <c r="Q5" s="490"/>
    </row>
    <row r="6" spans="1:17" ht="12.75">
      <c r="A6" s="365">
        <v>12</v>
      </c>
      <c r="B6" s="350">
        <v>1</v>
      </c>
      <c r="C6" s="350">
        <v>56</v>
      </c>
      <c r="D6" s="350" t="s">
        <v>186</v>
      </c>
      <c r="E6" s="350" t="s">
        <v>187</v>
      </c>
      <c r="F6" s="350" t="s">
        <v>188</v>
      </c>
      <c r="G6" s="352">
        <v>28362</v>
      </c>
      <c r="H6" s="350" t="s">
        <v>17</v>
      </c>
      <c r="I6" s="353">
        <v>56</v>
      </c>
      <c r="J6" s="354">
        <v>0.911</v>
      </c>
      <c r="K6" s="350">
        <v>80</v>
      </c>
      <c r="L6" s="350">
        <v>85</v>
      </c>
      <c r="M6" s="577">
        <v>90</v>
      </c>
      <c r="N6" s="350"/>
      <c r="O6" s="358">
        <v>85</v>
      </c>
      <c r="P6" s="354">
        <f>O6*J6</f>
        <v>77.435</v>
      </c>
      <c r="Q6" s="366"/>
    </row>
    <row r="7" spans="1:17" ht="12.75">
      <c r="A7" s="365">
        <v>12</v>
      </c>
      <c r="B7" s="350">
        <v>1</v>
      </c>
      <c r="C7" s="350" t="s">
        <v>32</v>
      </c>
      <c r="D7" s="350" t="s">
        <v>936</v>
      </c>
      <c r="E7" s="350" t="s">
        <v>150</v>
      </c>
      <c r="F7" s="350" t="s">
        <v>16</v>
      </c>
      <c r="G7" s="352">
        <v>31952</v>
      </c>
      <c r="H7" s="350" t="s">
        <v>17</v>
      </c>
      <c r="I7" s="353">
        <v>99.2</v>
      </c>
      <c r="J7" s="354">
        <v>0.6008</v>
      </c>
      <c r="K7" s="350">
        <v>80</v>
      </c>
      <c r="L7" s="350">
        <v>90</v>
      </c>
      <c r="M7" s="577">
        <v>100</v>
      </c>
      <c r="N7" s="350"/>
      <c r="O7" s="358">
        <v>90</v>
      </c>
      <c r="P7" s="354">
        <f>O7*J7</f>
        <v>54.072</v>
      </c>
      <c r="Q7" s="366"/>
    </row>
    <row r="8" spans="1:17" ht="13.5" thickBot="1">
      <c r="A8" s="442"/>
      <c r="B8" s="443"/>
      <c r="C8" s="443"/>
      <c r="D8" s="563" t="s">
        <v>64</v>
      </c>
      <c r="E8" s="443"/>
      <c r="F8" s="443"/>
      <c r="G8" s="444"/>
      <c r="H8" s="443"/>
      <c r="I8" s="445"/>
      <c r="J8" s="446"/>
      <c r="K8" s="443"/>
      <c r="L8" s="443"/>
      <c r="M8" s="447"/>
      <c r="N8" s="443"/>
      <c r="O8" s="563"/>
      <c r="P8" s="446"/>
      <c r="Q8" s="448"/>
    </row>
    <row r="9" spans="1:17" ht="12.75">
      <c r="A9" s="514">
        <v>12</v>
      </c>
      <c r="B9" s="462">
        <v>1</v>
      </c>
      <c r="C9" s="462">
        <v>60</v>
      </c>
      <c r="D9" s="462" t="s">
        <v>937</v>
      </c>
      <c r="E9" s="462" t="s">
        <v>538</v>
      </c>
      <c r="F9" s="462" t="s">
        <v>16</v>
      </c>
      <c r="G9" s="464">
        <v>36342</v>
      </c>
      <c r="H9" s="462" t="s">
        <v>20</v>
      </c>
      <c r="I9" s="465">
        <v>59.2</v>
      </c>
      <c r="J9" s="466">
        <v>0.9313</v>
      </c>
      <c r="K9" s="603">
        <v>135</v>
      </c>
      <c r="L9" s="462">
        <v>135</v>
      </c>
      <c r="M9" s="603">
        <v>140</v>
      </c>
      <c r="N9" s="462"/>
      <c r="O9" s="575">
        <v>135</v>
      </c>
      <c r="P9" s="466">
        <f aca="true" t="shared" si="0" ref="P9:P56">O9*J9</f>
        <v>125.7255</v>
      </c>
      <c r="Q9" s="515"/>
    </row>
    <row r="10" spans="1:17" ht="12.75">
      <c r="A10" s="365">
        <v>12</v>
      </c>
      <c r="B10" s="350">
        <v>1</v>
      </c>
      <c r="C10" s="350">
        <v>67.5</v>
      </c>
      <c r="D10" s="350" t="s">
        <v>254</v>
      </c>
      <c r="E10" s="350" t="s">
        <v>343</v>
      </c>
      <c r="F10" s="350" t="s">
        <v>16</v>
      </c>
      <c r="G10" s="352">
        <v>16597</v>
      </c>
      <c r="H10" s="350" t="s">
        <v>183</v>
      </c>
      <c r="I10" s="353">
        <v>66.5</v>
      </c>
      <c r="J10" s="354">
        <v>1.517</v>
      </c>
      <c r="K10" s="350">
        <v>95</v>
      </c>
      <c r="L10" s="350">
        <v>100</v>
      </c>
      <c r="M10" s="350">
        <v>105</v>
      </c>
      <c r="N10" s="350"/>
      <c r="O10" s="358">
        <v>105</v>
      </c>
      <c r="P10" s="354">
        <f t="shared" si="0"/>
        <v>159.285</v>
      </c>
      <c r="Q10" s="366"/>
    </row>
    <row r="11" spans="1:17" ht="12.75">
      <c r="A11" s="365">
        <v>12</v>
      </c>
      <c r="B11" s="350">
        <v>1</v>
      </c>
      <c r="C11" s="350">
        <v>67.5</v>
      </c>
      <c r="D11" s="350" t="s">
        <v>938</v>
      </c>
      <c r="E11" s="350" t="s">
        <v>1271</v>
      </c>
      <c r="F11" s="350" t="s">
        <v>124</v>
      </c>
      <c r="G11" s="352">
        <v>31364</v>
      </c>
      <c r="H11" s="350" t="s">
        <v>17</v>
      </c>
      <c r="I11" s="353">
        <v>66.05</v>
      </c>
      <c r="J11" s="354">
        <v>0.7398</v>
      </c>
      <c r="K11" s="350">
        <v>200</v>
      </c>
      <c r="L11" s="350">
        <v>212.5</v>
      </c>
      <c r="M11" s="350">
        <v>220</v>
      </c>
      <c r="N11" s="577">
        <v>242.5</v>
      </c>
      <c r="O11" s="358">
        <v>220</v>
      </c>
      <c r="P11" s="354">
        <f t="shared" si="0"/>
        <v>162.756</v>
      </c>
      <c r="Q11" s="366"/>
    </row>
    <row r="12" spans="1:17" ht="12.75">
      <c r="A12" s="365">
        <v>12</v>
      </c>
      <c r="B12" s="350">
        <v>1</v>
      </c>
      <c r="C12" s="350">
        <v>75</v>
      </c>
      <c r="D12" s="350" t="s">
        <v>271</v>
      </c>
      <c r="E12" s="350" t="s">
        <v>178</v>
      </c>
      <c r="F12" s="350" t="s">
        <v>16</v>
      </c>
      <c r="G12" s="352">
        <v>33704</v>
      </c>
      <c r="H12" s="350" t="s">
        <v>17</v>
      </c>
      <c r="I12" s="353">
        <v>71.6</v>
      </c>
      <c r="J12" s="354">
        <v>0.6898</v>
      </c>
      <c r="K12" s="577">
        <v>190</v>
      </c>
      <c r="L12" s="350">
        <v>190</v>
      </c>
      <c r="M12" s="577">
        <v>220</v>
      </c>
      <c r="N12" s="350"/>
      <c r="O12" s="358">
        <v>190</v>
      </c>
      <c r="P12" s="354">
        <f t="shared" si="0"/>
        <v>131.06199999999998</v>
      </c>
      <c r="Q12" s="366"/>
    </row>
    <row r="13" spans="1:17" ht="12.75">
      <c r="A13" s="365">
        <v>12</v>
      </c>
      <c r="B13" s="350">
        <v>1</v>
      </c>
      <c r="C13" s="350">
        <v>82.5</v>
      </c>
      <c r="D13" s="350" t="s">
        <v>423</v>
      </c>
      <c r="E13" s="350" t="s">
        <v>526</v>
      </c>
      <c r="F13" s="350" t="s">
        <v>124</v>
      </c>
      <c r="G13" s="352">
        <v>34382</v>
      </c>
      <c r="H13" s="350" t="s">
        <v>23</v>
      </c>
      <c r="I13" s="353">
        <v>76.25</v>
      </c>
      <c r="J13" s="354">
        <v>0.6688</v>
      </c>
      <c r="K13" s="350">
        <v>160</v>
      </c>
      <c r="L13" s="350">
        <v>170</v>
      </c>
      <c r="M13" s="350">
        <v>180</v>
      </c>
      <c r="N13" s="350"/>
      <c r="O13" s="358">
        <v>180</v>
      </c>
      <c r="P13" s="354">
        <f t="shared" si="0"/>
        <v>120.38399999999999</v>
      </c>
      <c r="Q13" s="366"/>
    </row>
    <row r="14" spans="1:17" ht="12.75">
      <c r="A14" s="365">
        <v>12</v>
      </c>
      <c r="B14" s="350">
        <v>1</v>
      </c>
      <c r="C14" s="350">
        <v>82.5</v>
      </c>
      <c r="D14" s="350" t="s">
        <v>887</v>
      </c>
      <c r="E14" s="350" t="s">
        <v>152</v>
      </c>
      <c r="F14" s="350" t="s">
        <v>16</v>
      </c>
      <c r="G14" s="352">
        <v>28531</v>
      </c>
      <c r="H14" s="350" t="s">
        <v>17</v>
      </c>
      <c r="I14" s="353">
        <v>82.3</v>
      </c>
      <c r="J14" s="354">
        <v>0.6203</v>
      </c>
      <c r="K14" s="350">
        <v>317.5</v>
      </c>
      <c r="L14" s="355">
        <v>330</v>
      </c>
      <c r="M14" s="355">
        <v>330</v>
      </c>
      <c r="N14" s="350"/>
      <c r="O14" s="358">
        <f>K14</f>
        <v>317.5</v>
      </c>
      <c r="P14" s="354">
        <f t="shared" si="0"/>
        <v>196.94525</v>
      </c>
      <c r="Q14" s="366" t="s">
        <v>80</v>
      </c>
    </row>
    <row r="15" spans="1:17" ht="12.75">
      <c r="A15" s="365">
        <v>5</v>
      </c>
      <c r="B15" s="350">
        <v>2</v>
      </c>
      <c r="C15" s="350">
        <v>82.5</v>
      </c>
      <c r="D15" s="350" t="s">
        <v>939</v>
      </c>
      <c r="E15" s="350" t="s">
        <v>18</v>
      </c>
      <c r="F15" s="350" t="s">
        <v>16</v>
      </c>
      <c r="G15" s="352">
        <v>29913</v>
      </c>
      <c r="H15" s="350" t="s">
        <v>17</v>
      </c>
      <c r="I15" s="353">
        <v>81.3</v>
      </c>
      <c r="J15" s="354">
        <v>0.6257</v>
      </c>
      <c r="K15" s="350">
        <v>210</v>
      </c>
      <c r="L15" s="350">
        <v>230</v>
      </c>
      <c r="M15" s="577">
        <v>237.5</v>
      </c>
      <c r="N15" s="350"/>
      <c r="O15" s="358">
        <v>230</v>
      </c>
      <c r="P15" s="354">
        <f t="shared" si="0"/>
        <v>143.911</v>
      </c>
      <c r="Q15" s="366"/>
    </row>
    <row r="16" spans="1:17" ht="12.75">
      <c r="A16" s="365">
        <v>3</v>
      </c>
      <c r="B16" s="350">
        <v>3</v>
      </c>
      <c r="C16" s="350">
        <v>82.5</v>
      </c>
      <c r="D16" s="350" t="s">
        <v>940</v>
      </c>
      <c r="E16" s="350" t="s">
        <v>150</v>
      </c>
      <c r="F16" s="350" t="s">
        <v>16</v>
      </c>
      <c r="G16" s="352">
        <v>32794</v>
      </c>
      <c r="H16" s="350" t="s">
        <v>17</v>
      </c>
      <c r="I16" s="353">
        <v>80.55</v>
      </c>
      <c r="J16" s="354">
        <v>0.6295</v>
      </c>
      <c r="K16" s="577">
        <v>192.5</v>
      </c>
      <c r="L16" s="350">
        <v>195</v>
      </c>
      <c r="M16" s="577">
        <v>200</v>
      </c>
      <c r="N16" s="350"/>
      <c r="O16" s="358">
        <v>195</v>
      </c>
      <c r="P16" s="354">
        <f t="shared" si="0"/>
        <v>122.75249999999998</v>
      </c>
      <c r="Q16" s="366"/>
    </row>
    <row r="17" spans="1:17" ht="12.75">
      <c r="A17" s="365">
        <v>2</v>
      </c>
      <c r="B17" s="350">
        <v>4</v>
      </c>
      <c r="C17" s="350">
        <v>82.5</v>
      </c>
      <c r="D17" s="350" t="s">
        <v>941</v>
      </c>
      <c r="E17" s="350" t="s">
        <v>135</v>
      </c>
      <c r="F17" s="350" t="s">
        <v>16</v>
      </c>
      <c r="G17" s="352">
        <v>29801</v>
      </c>
      <c r="H17" s="350" t="s">
        <v>17</v>
      </c>
      <c r="I17" s="353">
        <v>80.85</v>
      </c>
      <c r="J17" s="354">
        <v>0.6284</v>
      </c>
      <c r="K17" s="350">
        <v>170</v>
      </c>
      <c r="L17" s="350">
        <v>180</v>
      </c>
      <c r="M17" s="350">
        <v>185</v>
      </c>
      <c r="N17" s="350"/>
      <c r="O17" s="358">
        <v>185</v>
      </c>
      <c r="P17" s="354">
        <f t="shared" si="0"/>
        <v>116.25399999999999</v>
      </c>
      <c r="Q17" s="366"/>
    </row>
    <row r="18" spans="1:17" ht="12.75">
      <c r="A18" s="365">
        <v>1</v>
      </c>
      <c r="B18" s="350">
        <v>5</v>
      </c>
      <c r="C18" s="350">
        <v>82.5</v>
      </c>
      <c r="D18" s="350" t="s">
        <v>942</v>
      </c>
      <c r="E18" s="350" t="s">
        <v>135</v>
      </c>
      <c r="F18" s="350" t="s">
        <v>16</v>
      </c>
      <c r="G18" s="352">
        <v>30260</v>
      </c>
      <c r="H18" s="350" t="s">
        <v>17</v>
      </c>
      <c r="I18" s="353">
        <v>78.65</v>
      </c>
      <c r="J18" s="354">
        <v>0.6405</v>
      </c>
      <c r="K18" s="577">
        <v>155</v>
      </c>
      <c r="L18" s="577">
        <v>155</v>
      </c>
      <c r="M18" s="350">
        <v>155</v>
      </c>
      <c r="N18" s="350"/>
      <c r="O18" s="358">
        <v>155</v>
      </c>
      <c r="P18" s="354">
        <f t="shared" si="0"/>
        <v>99.27749999999999</v>
      </c>
      <c r="Q18" s="366"/>
    </row>
    <row r="19" spans="1:17" ht="12.75">
      <c r="A19" s="365">
        <v>12</v>
      </c>
      <c r="B19" s="350">
        <v>1</v>
      </c>
      <c r="C19" s="350">
        <v>82.5</v>
      </c>
      <c r="D19" s="350" t="s">
        <v>943</v>
      </c>
      <c r="E19" s="350" t="s">
        <v>18</v>
      </c>
      <c r="F19" s="350" t="s">
        <v>16</v>
      </c>
      <c r="G19" s="352">
        <v>36264</v>
      </c>
      <c r="H19" s="350" t="s">
        <v>20</v>
      </c>
      <c r="I19" s="353">
        <v>79</v>
      </c>
      <c r="J19" s="354">
        <v>0.6899</v>
      </c>
      <c r="K19" s="350">
        <v>135</v>
      </c>
      <c r="L19" s="577">
        <v>145</v>
      </c>
      <c r="M19" s="577">
        <v>150</v>
      </c>
      <c r="N19" s="350"/>
      <c r="O19" s="358">
        <v>135</v>
      </c>
      <c r="P19" s="354">
        <f t="shared" si="0"/>
        <v>93.1365</v>
      </c>
      <c r="Q19" s="366"/>
    </row>
    <row r="20" spans="1:17" ht="12.75">
      <c r="A20" s="365">
        <v>12</v>
      </c>
      <c r="B20" s="350">
        <v>1</v>
      </c>
      <c r="C20" s="350">
        <v>90</v>
      </c>
      <c r="D20" s="350" t="s">
        <v>435</v>
      </c>
      <c r="E20" s="350" t="s">
        <v>150</v>
      </c>
      <c r="F20" s="350" t="s">
        <v>16</v>
      </c>
      <c r="G20" s="352">
        <v>26870</v>
      </c>
      <c r="H20" s="350" t="s">
        <v>109</v>
      </c>
      <c r="I20" s="353">
        <v>88.65</v>
      </c>
      <c r="J20" s="354">
        <v>0.5958</v>
      </c>
      <c r="K20" s="350">
        <v>175</v>
      </c>
      <c r="L20" s="577">
        <v>195</v>
      </c>
      <c r="M20" s="350">
        <v>195</v>
      </c>
      <c r="N20" s="350"/>
      <c r="O20" s="358">
        <v>195</v>
      </c>
      <c r="P20" s="354">
        <f t="shared" si="0"/>
        <v>116.181</v>
      </c>
      <c r="Q20" s="366"/>
    </row>
    <row r="21" spans="1:17" ht="12.75">
      <c r="A21" s="365">
        <v>12</v>
      </c>
      <c r="B21" s="350">
        <v>1</v>
      </c>
      <c r="C21" s="350">
        <v>90</v>
      </c>
      <c r="D21" s="350" t="s">
        <v>147</v>
      </c>
      <c r="E21" s="350" t="s">
        <v>148</v>
      </c>
      <c r="F21" s="350" t="s">
        <v>16</v>
      </c>
      <c r="G21" s="352">
        <v>25088</v>
      </c>
      <c r="H21" s="350" t="s">
        <v>137</v>
      </c>
      <c r="I21" s="353">
        <v>89.8</v>
      </c>
      <c r="J21" s="354">
        <v>0.64</v>
      </c>
      <c r="K21" s="577">
        <v>200</v>
      </c>
      <c r="L21" s="350">
        <v>200</v>
      </c>
      <c r="M21" s="577">
        <v>217.5</v>
      </c>
      <c r="N21" s="350"/>
      <c r="O21" s="358">
        <v>200</v>
      </c>
      <c r="P21" s="354">
        <f t="shared" si="0"/>
        <v>128</v>
      </c>
      <c r="Q21" s="366"/>
    </row>
    <row r="22" spans="1:17" ht="12.75">
      <c r="A22" s="365">
        <v>12</v>
      </c>
      <c r="B22" s="350">
        <v>1</v>
      </c>
      <c r="C22" s="350">
        <v>90</v>
      </c>
      <c r="D22" s="350" t="s">
        <v>944</v>
      </c>
      <c r="E22" s="350" t="s">
        <v>166</v>
      </c>
      <c r="F22" s="350" t="s">
        <v>16</v>
      </c>
      <c r="G22" s="352">
        <v>23817</v>
      </c>
      <c r="H22" s="350" t="s">
        <v>114</v>
      </c>
      <c r="I22" s="353">
        <v>88.55</v>
      </c>
      <c r="J22" s="354">
        <v>0.6932</v>
      </c>
      <c r="K22" s="350">
        <v>210</v>
      </c>
      <c r="L22" s="350">
        <v>230</v>
      </c>
      <c r="M22" s="577">
        <v>250</v>
      </c>
      <c r="N22" s="350"/>
      <c r="O22" s="358">
        <v>230</v>
      </c>
      <c r="P22" s="354">
        <f t="shared" si="0"/>
        <v>159.436</v>
      </c>
      <c r="Q22" s="366"/>
    </row>
    <row r="23" spans="1:17" ht="12.75">
      <c r="A23" s="365">
        <v>0</v>
      </c>
      <c r="B23" s="350" t="s">
        <v>69</v>
      </c>
      <c r="C23" s="350">
        <v>90</v>
      </c>
      <c r="D23" s="350" t="s">
        <v>122</v>
      </c>
      <c r="E23" s="350" t="s">
        <v>22</v>
      </c>
      <c r="F23" s="350" t="s">
        <v>16</v>
      </c>
      <c r="G23" s="352">
        <v>22814</v>
      </c>
      <c r="H23" s="350" t="s">
        <v>114</v>
      </c>
      <c r="I23" s="353">
        <v>88.5</v>
      </c>
      <c r="J23" s="354">
        <v>0.7576</v>
      </c>
      <c r="K23" s="577">
        <v>115</v>
      </c>
      <c r="L23" s="577">
        <v>0</v>
      </c>
      <c r="M23" s="577">
        <v>0</v>
      </c>
      <c r="N23" s="350"/>
      <c r="O23" s="358">
        <v>0</v>
      </c>
      <c r="P23" s="354">
        <f t="shared" si="0"/>
        <v>0</v>
      </c>
      <c r="Q23" s="366"/>
    </row>
    <row r="24" spans="1:17" ht="12.75">
      <c r="A24" s="365">
        <v>12</v>
      </c>
      <c r="B24" s="350">
        <v>1</v>
      </c>
      <c r="C24" s="350">
        <v>90</v>
      </c>
      <c r="D24" s="350" t="s">
        <v>945</v>
      </c>
      <c r="E24" s="350" t="s">
        <v>148</v>
      </c>
      <c r="F24" s="350" t="s">
        <v>16</v>
      </c>
      <c r="G24" s="352">
        <v>32321</v>
      </c>
      <c r="H24" s="350" t="s">
        <v>17</v>
      </c>
      <c r="I24" s="353" t="s">
        <v>946</v>
      </c>
      <c r="J24" s="354">
        <v>0.5889</v>
      </c>
      <c r="K24" s="577">
        <v>260</v>
      </c>
      <c r="L24" s="350">
        <v>260</v>
      </c>
      <c r="M24" s="350">
        <v>270</v>
      </c>
      <c r="N24" s="350"/>
      <c r="O24" s="358">
        <v>270</v>
      </c>
      <c r="P24" s="354">
        <f t="shared" si="0"/>
        <v>159.003</v>
      </c>
      <c r="Q24" s="366"/>
    </row>
    <row r="25" spans="1:17" ht="12.75">
      <c r="A25" s="365">
        <v>5</v>
      </c>
      <c r="B25" s="350">
        <v>2</v>
      </c>
      <c r="C25" s="350">
        <v>90</v>
      </c>
      <c r="D25" s="350" t="s">
        <v>147</v>
      </c>
      <c r="E25" s="350" t="s">
        <v>148</v>
      </c>
      <c r="F25" s="350" t="s">
        <v>16</v>
      </c>
      <c r="G25" s="352">
        <v>25088</v>
      </c>
      <c r="H25" s="350" t="s">
        <v>17</v>
      </c>
      <c r="I25" s="353">
        <v>89.8</v>
      </c>
      <c r="J25" s="354">
        <v>0.5861</v>
      </c>
      <c r="K25" s="577">
        <v>200</v>
      </c>
      <c r="L25" s="350">
        <v>200</v>
      </c>
      <c r="M25" s="577">
        <v>217.5</v>
      </c>
      <c r="N25" s="350"/>
      <c r="O25" s="358">
        <v>200</v>
      </c>
      <c r="P25" s="354">
        <f t="shared" si="0"/>
        <v>117.21999999999998</v>
      </c>
      <c r="Q25" s="366"/>
    </row>
    <row r="26" spans="1:17" ht="12.75">
      <c r="A26" s="365">
        <v>0</v>
      </c>
      <c r="B26" s="350" t="s">
        <v>69</v>
      </c>
      <c r="C26" s="350">
        <v>90</v>
      </c>
      <c r="D26" s="350" t="s">
        <v>947</v>
      </c>
      <c r="E26" s="350" t="s">
        <v>339</v>
      </c>
      <c r="F26" s="350" t="s">
        <v>16</v>
      </c>
      <c r="G26" s="352">
        <v>33349</v>
      </c>
      <c r="H26" s="350" t="s">
        <v>17</v>
      </c>
      <c r="I26" s="353">
        <v>85.95</v>
      </c>
      <c r="J26" s="354">
        <v>0.6022</v>
      </c>
      <c r="K26" s="577">
        <v>215</v>
      </c>
      <c r="L26" s="577">
        <v>222.5</v>
      </c>
      <c r="M26" s="577">
        <v>222.5</v>
      </c>
      <c r="N26" s="350"/>
      <c r="O26" s="358">
        <v>0</v>
      </c>
      <c r="P26" s="354">
        <f t="shared" si="0"/>
        <v>0</v>
      </c>
      <c r="Q26" s="366"/>
    </row>
    <row r="27" spans="1:17" ht="12.75">
      <c r="A27" s="365">
        <v>0</v>
      </c>
      <c r="B27" s="350" t="s">
        <v>69</v>
      </c>
      <c r="C27" s="350">
        <v>90</v>
      </c>
      <c r="D27" s="350" t="s">
        <v>440</v>
      </c>
      <c r="E27" s="350" t="s">
        <v>150</v>
      </c>
      <c r="F27" s="350" t="s">
        <v>16</v>
      </c>
      <c r="G27" s="352">
        <v>31787</v>
      </c>
      <c r="H27" s="350" t="s">
        <v>17</v>
      </c>
      <c r="I27" s="353">
        <v>87.4</v>
      </c>
      <c r="J27" s="354">
        <v>0.596</v>
      </c>
      <c r="K27" s="577">
        <v>220</v>
      </c>
      <c r="L27" s="577">
        <v>230</v>
      </c>
      <c r="M27" s="577">
        <v>230</v>
      </c>
      <c r="N27" s="350"/>
      <c r="O27" s="358">
        <v>0</v>
      </c>
      <c r="P27" s="354">
        <f t="shared" si="0"/>
        <v>0</v>
      </c>
      <c r="Q27" s="366"/>
    </row>
    <row r="28" spans="1:17" ht="12.75">
      <c r="A28" s="365">
        <v>0</v>
      </c>
      <c r="B28" s="350" t="s">
        <v>69</v>
      </c>
      <c r="C28" s="350">
        <v>90</v>
      </c>
      <c r="D28" s="350" t="s">
        <v>122</v>
      </c>
      <c r="E28" s="350" t="s">
        <v>22</v>
      </c>
      <c r="F28" s="350" t="s">
        <v>16</v>
      </c>
      <c r="G28" s="352">
        <v>22814</v>
      </c>
      <c r="H28" s="350" t="s">
        <v>17</v>
      </c>
      <c r="I28" s="353">
        <v>88.5</v>
      </c>
      <c r="J28" s="354">
        <v>0.5914</v>
      </c>
      <c r="K28" s="577">
        <v>115</v>
      </c>
      <c r="L28" s="577">
        <v>0</v>
      </c>
      <c r="M28" s="577">
        <v>0</v>
      </c>
      <c r="N28" s="350"/>
      <c r="O28" s="358">
        <v>0</v>
      </c>
      <c r="P28" s="354">
        <f t="shared" si="0"/>
        <v>0</v>
      </c>
      <c r="Q28" s="366"/>
    </row>
    <row r="29" spans="1:17" ht="12.75">
      <c r="A29" s="365">
        <v>0</v>
      </c>
      <c r="B29" s="350" t="s">
        <v>69</v>
      </c>
      <c r="C29" s="350">
        <v>90</v>
      </c>
      <c r="D29" s="350" t="s">
        <v>948</v>
      </c>
      <c r="E29" s="350" t="s">
        <v>135</v>
      </c>
      <c r="F29" s="350" t="s">
        <v>16</v>
      </c>
      <c r="G29" s="352">
        <v>32663</v>
      </c>
      <c r="H29" s="350" t="s">
        <v>17</v>
      </c>
      <c r="I29" s="353" t="s">
        <v>949</v>
      </c>
      <c r="J29" s="354">
        <v>0.5881</v>
      </c>
      <c r="K29" s="577">
        <v>270</v>
      </c>
      <c r="L29" s="577">
        <v>270</v>
      </c>
      <c r="M29" s="577">
        <v>270</v>
      </c>
      <c r="N29" s="350"/>
      <c r="O29" s="358">
        <v>0</v>
      </c>
      <c r="P29" s="354">
        <f t="shared" si="0"/>
        <v>0</v>
      </c>
      <c r="Q29" s="366"/>
    </row>
    <row r="30" spans="1:17" ht="12.75">
      <c r="A30" s="365">
        <v>12</v>
      </c>
      <c r="B30" s="350">
        <v>1</v>
      </c>
      <c r="C30" s="350">
        <v>90</v>
      </c>
      <c r="D30" s="350" t="s">
        <v>950</v>
      </c>
      <c r="E30" s="350" t="s">
        <v>18</v>
      </c>
      <c r="F30" s="350" t="s">
        <v>16</v>
      </c>
      <c r="G30" s="352">
        <v>35276</v>
      </c>
      <c r="H30" s="350" t="s">
        <v>24</v>
      </c>
      <c r="I30" s="353">
        <v>89.25</v>
      </c>
      <c r="J30" s="354">
        <v>0.6116</v>
      </c>
      <c r="K30" s="350">
        <v>170</v>
      </c>
      <c r="L30" s="350">
        <v>192.5</v>
      </c>
      <c r="M30" s="577">
        <v>200</v>
      </c>
      <c r="N30" s="350"/>
      <c r="O30" s="358">
        <v>192.5</v>
      </c>
      <c r="P30" s="354">
        <f t="shared" si="0"/>
        <v>117.733</v>
      </c>
      <c r="Q30" s="366"/>
    </row>
    <row r="31" spans="1:17" ht="12.75">
      <c r="A31" s="365">
        <v>12</v>
      </c>
      <c r="B31" s="350">
        <v>1</v>
      </c>
      <c r="C31" s="350">
        <v>100</v>
      </c>
      <c r="D31" s="350" t="s">
        <v>951</v>
      </c>
      <c r="E31" s="350" t="s">
        <v>22</v>
      </c>
      <c r="F31" s="350" t="s">
        <v>16</v>
      </c>
      <c r="G31" s="352">
        <v>26806</v>
      </c>
      <c r="H31" s="350" t="s">
        <v>109</v>
      </c>
      <c r="I31" s="353">
        <v>98.85</v>
      </c>
      <c r="J31" s="354">
        <v>0.562</v>
      </c>
      <c r="K31" s="577">
        <v>270</v>
      </c>
      <c r="L31" s="577">
        <v>270</v>
      </c>
      <c r="M31" s="350">
        <v>270</v>
      </c>
      <c r="N31" s="350"/>
      <c r="O31" s="358">
        <v>270</v>
      </c>
      <c r="P31" s="354">
        <f t="shared" si="0"/>
        <v>151.74</v>
      </c>
      <c r="Q31" s="366"/>
    </row>
    <row r="32" spans="1:17" ht="12.75">
      <c r="A32" s="365">
        <v>12</v>
      </c>
      <c r="B32" s="350">
        <v>1</v>
      </c>
      <c r="C32" s="350">
        <v>100</v>
      </c>
      <c r="D32" s="350" t="s">
        <v>952</v>
      </c>
      <c r="E32" s="350" t="s">
        <v>18</v>
      </c>
      <c r="F32" s="350" t="s">
        <v>16</v>
      </c>
      <c r="G32" s="352">
        <v>25727</v>
      </c>
      <c r="H32" s="350" t="s">
        <v>137</v>
      </c>
      <c r="I32" s="353">
        <v>99.6</v>
      </c>
      <c r="J32" s="354">
        <v>0.5816</v>
      </c>
      <c r="K32" s="561">
        <v>230</v>
      </c>
      <c r="L32" s="350">
        <v>245</v>
      </c>
      <c r="M32" s="350">
        <v>255</v>
      </c>
      <c r="N32" s="350"/>
      <c r="O32" s="358">
        <v>255</v>
      </c>
      <c r="P32" s="354">
        <f t="shared" si="0"/>
        <v>148.308</v>
      </c>
      <c r="Q32" s="366"/>
    </row>
    <row r="33" spans="1:17" ht="12.75">
      <c r="A33" s="365">
        <v>12</v>
      </c>
      <c r="B33" s="350">
        <v>1</v>
      </c>
      <c r="C33" s="350">
        <v>100</v>
      </c>
      <c r="D33" s="350" t="s">
        <v>213</v>
      </c>
      <c r="E33" s="350" t="s">
        <v>1264</v>
      </c>
      <c r="F33" s="350" t="s">
        <v>16</v>
      </c>
      <c r="G33" s="352">
        <v>21257</v>
      </c>
      <c r="H33" s="350" t="s">
        <v>953</v>
      </c>
      <c r="I33" s="353">
        <v>99.8</v>
      </c>
      <c r="J33" s="354">
        <v>0.5595</v>
      </c>
      <c r="K33" s="577">
        <v>245</v>
      </c>
      <c r="L33" s="350">
        <v>245</v>
      </c>
      <c r="M33" s="350">
        <v>255</v>
      </c>
      <c r="N33" s="577">
        <v>260</v>
      </c>
      <c r="O33" s="358">
        <v>255</v>
      </c>
      <c r="P33" s="354">
        <f t="shared" si="0"/>
        <v>142.67249999999999</v>
      </c>
      <c r="Q33" s="366"/>
    </row>
    <row r="34" spans="1:17" ht="12.75">
      <c r="A34" s="365">
        <v>12</v>
      </c>
      <c r="B34" s="350">
        <v>1</v>
      </c>
      <c r="C34" s="350">
        <v>100</v>
      </c>
      <c r="D34" s="350" t="s">
        <v>954</v>
      </c>
      <c r="E34" s="350" t="s">
        <v>132</v>
      </c>
      <c r="F34" s="350" t="s">
        <v>16</v>
      </c>
      <c r="G34" s="352">
        <v>19866</v>
      </c>
      <c r="H34" s="350" t="s">
        <v>14</v>
      </c>
      <c r="I34" s="353">
        <v>99.35</v>
      </c>
      <c r="J34" s="354">
        <v>0.9449</v>
      </c>
      <c r="K34" s="350">
        <v>165</v>
      </c>
      <c r="L34" s="577">
        <v>172.5</v>
      </c>
      <c r="M34" s="350">
        <v>172.5</v>
      </c>
      <c r="N34" s="350"/>
      <c r="O34" s="358">
        <v>172.5</v>
      </c>
      <c r="P34" s="354">
        <f t="shared" si="0"/>
        <v>162.99525</v>
      </c>
      <c r="Q34" s="366" t="s">
        <v>237</v>
      </c>
    </row>
    <row r="35" spans="1:17" ht="12.75">
      <c r="A35" s="365">
        <v>12</v>
      </c>
      <c r="B35" s="350">
        <v>1</v>
      </c>
      <c r="C35" s="350">
        <v>100</v>
      </c>
      <c r="D35" s="350" t="s">
        <v>890</v>
      </c>
      <c r="E35" s="350" t="s">
        <v>178</v>
      </c>
      <c r="F35" s="350" t="s">
        <v>16</v>
      </c>
      <c r="G35" s="352">
        <v>30521</v>
      </c>
      <c r="H35" s="350" t="s">
        <v>17</v>
      </c>
      <c r="I35" s="353">
        <v>98.85</v>
      </c>
      <c r="J35" s="354">
        <v>0.557</v>
      </c>
      <c r="K35" s="355">
        <v>310</v>
      </c>
      <c r="L35" s="355">
        <v>310</v>
      </c>
      <c r="M35" s="350">
        <v>310</v>
      </c>
      <c r="N35" s="350"/>
      <c r="O35" s="358">
        <f>M35</f>
        <v>310</v>
      </c>
      <c r="P35" s="354">
        <f t="shared" si="0"/>
        <v>172.67000000000002</v>
      </c>
      <c r="Q35" s="366"/>
    </row>
    <row r="36" spans="1:17" ht="12.75">
      <c r="A36" s="365">
        <v>5</v>
      </c>
      <c r="B36" s="350">
        <v>2</v>
      </c>
      <c r="C36" s="350">
        <v>100</v>
      </c>
      <c r="D36" s="350" t="s">
        <v>955</v>
      </c>
      <c r="E36" s="350" t="s">
        <v>148</v>
      </c>
      <c r="F36" s="350" t="s">
        <v>16</v>
      </c>
      <c r="G36" s="352">
        <v>28115</v>
      </c>
      <c r="H36" s="350" t="s">
        <v>17</v>
      </c>
      <c r="I36" s="353">
        <v>97.85</v>
      </c>
      <c r="J36" s="354">
        <v>0.5597</v>
      </c>
      <c r="K36" s="577">
        <v>300</v>
      </c>
      <c r="L36" s="350">
        <v>300</v>
      </c>
      <c r="M36" s="577">
        <v>310</v>
      </c>
      <c r="N36" s="350"/>
      <c r="O36" s="358">
        <v>300</v>
      </c>
      <c r="P36" s="354">
        <f t="shared" si="0"/>
        <v>167.91</v>
      </c>
      <c r="Q36" s="366"/>
    </row>
    <row r="37" spans="1:17" ht="12.75">
      <c r="A37" s="365">
        <v>3</v>
      </c>
      <c r="B37" s="350">
        <v>3</v>
      </c>
      <c r="C37" s="350">
        <v>100</v>
      </c>
      <c r="D37" s="350" t="s">
        <v>951</v>
      </c>
      <c r="E37" s="350" t="s">
        <v>22</v>
      </c>
      <c r="F37" s="350" t="s">
        <v>16</v>
      </c>
      <c r="G37" s="352">
        <v>26806</v>
      </c>
      <c r="H37" s="350" t="s">
        <v>17</v>
      </c>
      <c r="I37" s="353">
        <v>98.85</v>
      </c>
      <c r="J37" s="354">
        <v>0.557</v>
      </c>
      <c r="K37" s="577">
        <v>270</v>
      </c>
      <c r="L37" s="577">
        <v>270</v>
      </c>
      <c r="M37" s="350">
        <v>270</v>
      </c>
      <c r="N37" s="350"/>
      <c r="O37" s="358">
        <v>270</v>
      </c>
      <c r="P37" s="354">
        <f t="shared" si="0"/>
        <v>150.39000000000001</v>
      </c>
      <c r="Q37" s="366"/>
    </row>
    <row r="38" spans="1:17" ht="12.75">
      <c r="A38" s="365">
        <v>2</v>
      </c>
      <c r="B38" s="350">
        <v>4</v>
      </c>
      <c r="C38" s="350">
        <v>100</v>
      </c>
      <c r="D38" s="350" t="s">
        <v>956</v>
      </c>
      <c r="E38" s="350" t="s">
        <v>359</v>
      </c>
      <c r="F38" s="350" t="s">
        <v>16</v>
      </c>
      <c r="G38" s="352">
        <v>32711</v>
      </c>
      <c r="H38" s="350" t="s">
        <v>17</v>
      </c>
      <c r="I38" s="353">
        <v>99.4</v>
      </c>
      <c r="J38" s="354">
        <v>0.5555</v>
      </c>
      <c r="K38" s="350">
        <v>245</v>
      </c>
      <c r="L38" s="350">
        <v>252.5</v>
      </c>
      <c r="M38" s="350">
        <v>260</v>
      </c>
      <c r="N38" s="350"/>
      <c r="O38" s="358">
        <v>260</v>
      </c>
      <c r="P38" s="354">
        <f t="shared" si="0"/>
        <v>144.43</v>
      </c>
      <c r="Q38" s="366"/>
    </row>
    <row r="39" spans="1:17" ht="12.75">
      <c r="A39" s="365">
        <v>1</v>
      </c>
      <c r="B39" s="350">
        <v>5</v>
      </c>
      <c r="C39" s="350">
        <v>100</v>
      </c>
      <c r="D39" s="350" t="s">
        <v>957</v>
      </c>
      <c r="E39" s="350" t="s">
        <v>592</v>
      </c>
      <c r="F39" s="350" t="s">
        <v>16</v>
      </c>
      <c r="G39" s="352">
        <v>31733</v>
      </c>
      <c r="H39" s="350" t="s">
        <v>17</v>
      </c>
      <c r="I39" s="353">
        <v>95.1</v>
      </c>
      <c r="J39" s="354">
        <v>0.5675</v>
      </c>
      <c r="K39" s="350">
        <v>205</v>
      </c>
      <c r="L39" s="577">
        <v>215</v>
      </c>
      <c r="M39" s="350">
        <v>215</v>
      </c>
      <c r="N39" s="350"/>
      <c r="O39" s="358">
        <v>215</v>
      </c>
      <c r="P39" s="354">
        <f t="shared" si="0"/>
        <v>122.0125</v>
      </c>
      <c r="Q39" s="366"/>
    </row>
    <row r="40" spans="1:17" ht="12.75">
      <c r="A40" s="365">
        <v>0</v>
      </c>
      <c r="B40" s="350">
        <v>6</v>
      </c>
      <c r="C40" s="350">
        <v>100</v>
      </c>
      <c r="D40" s="350" t="s">
        <v>958</v>
      </c>
      <c r="E40" s="350" t="s">
        <v>22</v>
      </c>
      <c r="F40" s="350" t="s">
        <v>16</v>
      </c>
      <c r="G40" s="352">
        <v>33454</v>
      </c>
      <c r="H40" s="350" t="s">
        <v>17</v>
      </c>
      <c r="I40" s="353">
        <v>97.25</v>
      </c>
      <c r="J40" s="354">
        <v>0.561</v>
      </c>
      <c r="K40" s="604">
        <v>165</v>
      </c>
      <c r="L40" s="350">
        <v>165</v>
      </c>
      <c r="M40" s="577">
        <v>175</v>
      </c>
      <c r="N40" s="350"/>
      <c r="O40" s="358">
        <v>165</v>
      </c>
      <c r="P40" s="354">
        <f t="shared" si="0"/>
        <v>92.56500000000001</v>
      </c>
      <c r="Q40" s="366"/>
    </row>
    <row r="41" spans="1:17" ht="12.75">
      <c r="A41" s="365">
        <v>12</v>
      </c>
      <c r="B41" s="350">
        <v>1</v>
      </c>
      <c r="C41" s="350">
        <v>110</v>
      </c>
      <c r="D41" s="350" t="s">
        <v>959</v>
      </c>
      <c r="E41" s="350" t="s">
        <v>339</v>
      </c>
      <c r="F41" s="350" t="s">
        <v>16</v>
      </c>
      <c r="G41" s="352">
        <v>26014</v>
      </c>
      <c r="H41" s="350" t="s">
        <v>109</v>
      </c>
      <c r="I41" s="353">
        <v>109.85</v>
      </c>
      <c r="J41" s="354">
        <v>0.5533</v>
      </c>
      <c r="K41" s="350">
        <v>260</v>
      </c>
      <c r="L41" s="350">
        <v>275</v>
      </c>
      <c r="M41" s="577">
        <v>285</v>
      </c>
      <c r="N41" s="350"/>
      <c r="O41" s="358">
        <v>275</v>
      </c>
      <c r="P41" s="354">
        <f t="shared" si="0"/>
        <v>152.1575</v>
      </c>
      <c r="Q41" s="366"/>
    </row>
    <row r="42" spans="1:17" ht="12.75">
      <c r="A42" s="365">
        <v>12</v>
      </c>
      <c r="B42" s="350">
        <v>1</v>
      </c>
      <c r="C42" s="350">
        <v>110</v>
      </c>
      <c r="D42" s="350" t="s">
        <v>960</v>
      </c>
      <c r="E42" s="350" t="s">
        <v>100</v>
      </c>
      <c r="F42" s="350" t="s">
        <v>16</v>
      </c>
      <c r="G42" s="352">
        <v>25054</v>
      </c>
      <c r="H42" s="350" t="s">
        <v>137</v>
      </c>
      <c r="I42" s="353">
        <v>108.95</v>
      </c>
      <c r="J42" s="354">
        <v>0.5872</v>
      </c>
      <c r="K42" s="350">
        <v>300</v>
      </c>
      <c r="L42" s="577">
        <v>310</v>
      </c>
      <c r="M42" s="577">
        <v>310</v>
      </c>
      <c r="N42" s="350"/>
      <c r="O42" s="358">
        <v>300</v>
      </c>
      <c r="P42" s="354">
        <f t="shared" si="0"/>
        <v>176.16000000000003</v>
      </c>
      <c r="Q42" s="366" t="s">
        <v>236</v>
      </c>
    </row>
    <row r="43" spans="1:17" ht="12.75">
      <c r="A43" s="365">
        <v>5</v>
      </c>
      <c r="B43" s="350">
        <v>2</v>
      </c>
      <c r="C43" s="350">
        <v>110</v>
      </c>
      <c r="D43" s="350" t="s">
        <v>961</v>
      </c>
      <c r="E43" s="350" t="s">
        <v>22</v>
      </c>
      <c r="F43" s="350" t="s">
        <v>16</v>
      </c>
      <c r="G43" s="352">
        <v>25249</v>
      </c>
      <c r="H43" s="350" t="s">
        <v>137</v>
      </c>
      <c r="I43" s="353">
        <v>106.4</v>
      </c>
      <c r="J43" s="354">
        <v>0.5788</v>
      </c>
      <c r="K43" s="350">
        <v>250</v>
      </c>
      <c r="L43" s="577">
        <v>257.5</v>
      </c>
      <c r="M43" s="577">
        <v>260</v>
      </c>
      <c r="N43" s="350"/>
      <c r="O43" s="358">
        <v>250</v>
      </c>
      <c r="P43" s="354">
        <f t="shared" si="0"/>
        <v>144.7</v>
      </c>
      <c r="Q43" s="366"/>
    </row>
    <row r="44" spans="1:17" ht="12.75">
      <c r="A44" s="365">
        <v>12</v>
      </c>
      <c r="B44" s="350">
        <v>1</v>
      </c>
      <c r="C44" s="350">
        <v>110</v>
      </c>
      <c r="D44" s="350" t="s">
        <v>892</v>
      </c>
      <c r="E44" s="350" t="s">
        <v>18</v>
      </c>
      <c r="F44" s="350" t="s">
        <v>16</v>
      </c>
      <c r="G44" s="352">
        <v>24756</v>
      </c>
      <c r="H44" s="350" t="s">
        <v>114</v>
      </c>
      <c r="I44" s="353">
        <v>105.3</v>
      </c>
      <c r="J44" s="354">
        <v>0.6068</v>
      </c>
      <c r="K44" s="350">
        <v>300</v>
      </c>
      <c r="L44" s="577">
        <v>320</v>
      </c>
      <c r="M44" s="577">
        <v>0</v>
      </c>
      <c r="N44" s="350"/>
      <c r="O44" s="358">
        <f>K44</f>
        <v>300</v>
      </c>
      <c r="P44" s="354">
        <f t="shared" si="0"/>
        <v>182.04</v>
      </c>
      <c r="Q44" s="366" t="s">
        <v>235</v>
      </c>
    </row>
    <row r="45" spans="1:17" ht="12.75">
      <c r="A45" s="365">
        <v>12</v>
      </c>
      <c r="B45" s="350">
        <v>1</v>
      </c>
      <c r="C45" s="350">
        <v>110</v>
      </c>
      <c r="D45" s="350" t="s">
        <v>889</v>
      </c>
      <c r="E45" s="350" t="s">
        <v>150</v>
      </c>
      <c r="F45" s="350" t="s">
        <v>16</v>
      </c>
      <c r="G45" s="352">
        <v>24637</v>
      </c>
      <c r="H45" s="350" t="s">
        <v>17</v>
      </c>
      <c r="I45" s="353">
        <v>108.45</v>
      </c>
      <c r="J45" s="354">
        <v>0.5384</v>
      </c>
      <c r="K45" s="350">
        <v>315</v>
      </c>
      <c r="L45" s="350">
        <v>325</v>
      </c>
      <c r="M45" s="355">
        <v>345</v>
      </c>
      <c r="N45" s="350"/>
      <c r="O45" s="358">
        <f>L45</f>
        <v>325</v>
      </c>
      <c r="P45" s="354">
        <f t="shared" si="0"/>
        <v>174.98</v>
      </c>
      <c r="Q45" s="366"/>
    </row>
    <row r="46" spans="1:17" ht="12.75">
      <c r="A46" s="365">
        <v>5</v>
      </c>
      <c r="B46" s="350">
        <v>2</v>
      </c>
      <c r="C46" s="350">
        <v>110</v>
      </c>
      <c r="D46" s="350" t="s">
        <v>892</v>
      </c>
      <c r="E46" s="350" t="s">
        <v>18</v>
      </c>
      <c r="F46" s="350" t="s">
        <v>16</v>
      </c>
      <c r="G46" s="352">
        <v>22565</v>
      </c>
      <c r="H46" s="350" t="s">
        <v>17</v>
      </c>
      <c r="I46" s="353">
        <v>105.3</v>
      </c>
      <c r="J46" s="354">
        <v>0.5432</v>
      </c>
      <c r="K46" s="350">
        <v>300</v>
      </c>
      <c r="L46" s="355">
        <v>320</v>
      </c>
      <c r="M46" s="577">
        <v>0</v>
      </c>
      <c r="N46" s="350"/>
      <c r="O46" s="358">
        <f>K46</f>
        <v>300</v>
      </c>
      <c r="P46" s="354">
        <f t="shared" si="0"/>
        <v>162.96</v>
      </c>
      <c r="Q46" s="366"/>
    </row>
    <row r="47" spans="1:17" ht="12.75">
      <c r="A47" s="365">
        <v>3</v>
      </c>
      <c r="B47" s="350">
        <v>3</v>
      </c>
      <c r="C47" s="350">
        <v>110</v>
      </c>
      <c r="D47" s="350" t="s">
        <v>962</v>
      </c>
      <c r="E47" s="350" t="s">
        <v>135</v>
      </c>
      <c r="F47" s="350" t="s">
        <v>16</v>
      </c>
      <c r="G47" s="352">
        <v>32169</v>
      </c>
      <c r="H47" s="350" t="s">
        <v>17</v>
      </c>
      <c r="I47" s="353">
        <v>107.6</v>
      </c>
      <c r="J47" s="354">
        <v>0.5396</v>
      </c>
      <c r="K47" s="350">
        <v>260</v>
      </c>
      <c r="L47" s="577">
        <v>275</v>
      </c>
      <c r="M47" s="350">
        <v>275</v>
      </c>
      <c r="N47" s="350"/>
      <c r="O47" s="358">
        <v>275</v>
      </c>
      <c r="P47" s="354">
        <f t="shared" si="0"/>
        <v>148.39</v>
      </c>
      <c r="Q47" s="366"/>
    </row>
    <row r="48" spans="1:17" ht="12.75">
      <c r="A48" s="365">
        <v>2</v>
      </c>
      <c r="B48" s="350">
        <v>4</v>
      </c>
      <c r="C48" s="350">
        <v>110</v>
      </c>
      <c r="D48" s="350" t="s">
        <v>959</v>
      </c>
      <c r="E48" s="350" t="s">
        <v>339</v>
      </c>
      <c r="F48" s="350" t="s">
        <v>16</v>
      </c>
      <c r="G48" s="352">
        <v>26014</v>
      </c>
      <c r="H48" s="350" t="s">
        <v>17</v>
      </c>
      <c r="I48" s="353">
        <v>109.85</v>
      </c>
      <c r="J48" s="354">
        <v>0.5367</v>
      </c>
      <c r="K48" s="350">
        <v>260</v>
      </c>
      <c r="L48" s="350">
        <v>275</v>
      </c>
      <c r="M48" s="577">
        <v>285</v>
      </c>
      <c r="N48" s="350"/>
      <c r="O48" s="358">
        <v>275</v>
      </c>
      <c r="P48" s="354">
        <f t="shared" si="0"/>
        <v>147.5925</v>
      </c>
      <c r="Q48" s="366"/>
    </row>
    <row r="49" spans="1:17" ht="12.75">
      <c r="A49" s="365">
        <v>1</v>
      </c>
      <c r="B49" s="350">
        <v>5</v>
      </c>
      <c r="C49" s="350">
        <v>110</v>
      </c>
      <c r="D49" s="350" t="s">
        <v>963</v>
      </c>
      <c r="E49" s="350" t="s">
        <v>378</v>
      </c>
      <c r="F49" s="350" t="s">
        <v>16</v>
      </c>
      <c r="G49" s="352">
        <v>27694</v>
      </c>
      <c r="H49" s="350" t="s">
        <v>17</v>
      </c>
      <c r="I49" s="353">
        <v>106.3</v>
      </c>
      <c r="J49" s="354">
        <v>0.5416</v>
      </c>
      <c r="K49" s="350">
        <v>255</v>
      </c>
      <c r="L49" s="577">
        <v>255</v>
      </c>
      <c r="M49" s="577">
        <v>255</v>
      </c>
      <c r="N49" s="350"/>
      <c r="O49" s="358">
        <v>255</v>
      </c>
      <c r="P49" s="354">
        <f t="shared" si="0"/>
        <v>138.108</v>
      </c>
      <c r="Q49" s="366"/>
    </row>
    <row r="50" spans="1:17" ht="12.75">
      <c r="A50" s="365">
        <v>0</v>
      </c>
      <c r="B50" s="350" t="s">
        <v>69</v>
      </c>
      <c r="C50" s="350">
        <v>110</v>
      </c>
      <c r="D50" s="350" t="s">
        <v>895</v>
      </c>
      <c r="E50" s="350" t="s">
        <v>150</v>
      </c>
      <c r="F50" s="350" t="s">
        <v>16</v>
      </c>
      <c r="G50" s="352">
        <v>31133</v>
      </c>
      <c r="H50" s="350" t="s">
        <v>17</v>
      </c>
      <c r="I50" s="353">
        <v>104.2</v>
      </c>
      <c r="J50" s="354">
        <v>0.5452</v>
      </c>
      <c r="K50" s="355">
        <v>330</v>
      </c>
      <c r="L50" s="355">
        <v>330</v>
      </c>
      <c r="M50" s="355">
        <v>330</v>
      </c>
      <c r="N50" s="350"/>
      <c r="O50" s="358">
        <v>0</v>
      </c>
      <c r="P50" s="354">
        <f t="shared" si="0"/>
        <v>0</v>
      </c>
      <c r="Q50" s="366"/>
    </row>
    <row r="51" spans="1:17" ht="12.75">
      <c r="A51" s="365">
        <v>0</v>
      </c>
      <c r="B51" s="350" t="s">
        <v>69</v>
      </c>
      <c r="C51" s="350">
        <v>125</v>
      </c>
      <c r="D51" s="350" t="s">
        <v>964</v>
      </c>
      <c r="E51" s="350" t="s">
        <v>1271</v>
      </c>
      <c r="F51" s="350" t="s">
        <v>124</v>
      </c>
      <c r="G51" s="352">
        <v>34411</v>
      </c>
      <c r="H51" s="350" t="s">
        <v>23</v>
      </c>
      <c r="I51" s="353">
        <v>123.3</v>
      </c>
      <c r="J51" s="354">
        <v>0.5339</v>
      </c>
      <c r="K51" s="577">
        <v>270</v>
      </c>
      <c r="L51" s="577">
        <v>270</v>
      </c>
      <c r="M51" s="577">
        <v>280</v>
      </c>
      <c r="N51" s="350"/>
      <c r="O51" s="358">
        <v>0</v>
      </c>
      <c r="P51" s="354">
        <f t="shared" si="0"/>
        <v>0</v>
      </c>
      <c r="Q51" s="366"/>
    </row>
    <row r="52" spans="1:17" ht="12.75">
      <c r="A52" s="365">
        <v>12</v>
      </c>
      <c r="B52" s="350">
        <v>1</v>
      </c>
      <c r="C52" s="350">
        <v>125</v>
      </c>
      <c r="D52" s="350" t="s">
        <v>886</v>
      </c>
      <c r="E52" s="350" t="s">
        <v>339</v>
      </c>
      <c r="F52" s="350" t="s">
        <v>16</v>
      </c>
      <c r="G52" s="352">
        <v>28665</v>
      </c>
      <c r="H52" s="350" t="s">
        <v>17</v>
      </c>
      <c r="I52" s="353">
        <v>112.85</v>
      </c>
      <c r="J52" s="354">
        <v>0.5334</v>
      </c>
      <c r="K52" s="350">
        <v>350</v>
      </c>
      <c r="L52" s="350">
        <v>360</v>
      </c>
      <c r="M52" s="350">
        <v>370</v>
      </c>
      <c r="N52" s="350"/>
      <c r="O52" s="358">
        <f>M52</f>
        <v>370</v>
      </c>
      <c r="P52" s="354">
        <f t="shared" si="0"/>
        <v>197.358</v>
      </c>
      <c r="Q52" s="366" t="s">
        <v>79</v>
      </c>
    </row>
    <row r="53" spans="1:17" ht="12.75">
      <c r="A53" s="365">
        <v>5</v>
      </c>
      <c r="B53" s="350">
        <v>2</v>
      </c>
      <c r="C53" s="350">
        <v>125</v>
      </c>
      <c r="D53" s="350" t="s">
        <v>965</v>
      </c>
      <c r="E53" s="350" t="s">
        <v>18</v>
      </c>
      <c r="F53" s="350" t="s">
        <v>16</v>
      </c>
      <c r="G53" s="352">
        <v>32121</v>
      </c>
      <c r="H53" s="350" t="s">
        <v>17</v>
      </c>
      <c r="I53" s="353">
        <v>121.95</v>
      </c>
      <c r="J53" s="354">
        <v>0.5249</v>
      </c>
      <c r="K53" s="577">
        <v>280</v>
      </c>
      <c r="L53" s="577">
        <v>292.5</v>
      </c>
      <c r="M53" s="350">
        <v>292.5</v>
      </c>
      <c r="N53" s="350"/>
      <c r="O53" s="358">
        <v>292.5</v>
      </c>
      <c r="P53" s="354">
        <f t="shared" si="0"/>
        <v>153.53325</v>
      </c>
      <c r="Q53" s="366"/>
    </row>
    <row r="54" spans="1:17" ht="12.75">
      <c r="A54" s="365">
        <v>3</v>
      </c>
      <c r="B54" s="350">
        <v>3</v>
      </c>
      <c r="C54" s="350">
        <v>125</v>
      </c>
      <c r="D54" s="350" t="s">
        <v>893</v>
      </c>
      <c r="E54" s="350" t="s">
        <v>894</v>
      </c>
      <c r="F54" s="350" t="s">
        <v>16</v>
      </c>
      <c r="G54" s="352">
        <v>28819</v>
      </c>
      <c r="H54" s="350" t="s">
        <v>17</v>
      </c>
      <c r="I54" s="353">
        <v>118.65</v>
      </c>
      <c r="J54" s="354">
        <v>0.5282</v>
      </c>
      <c r="K54" s="350">
        <v>290</v>
      </c>
      <c r="L54" s="355">
        <v>305</v>
      </c>
      <c r="M54" s="355">
        <v>0</v>
      </c>
      <c r="N54" s="350"/>
      <c r="O54" s="358">
        <f>K54</f>
        <v>290</v>
      </c>
      <c r="P54" s="354">
        <f t="shared" si="0"/>
        <v>153.178</v>
      </c>
      <c r="Q54" s="366"/>
    </row>
    <row r="55" spans="1:17" ht="12.75">
      <c r="A55" s="365">
        <v>12</v>
      </c>
      <c r="B55" s="350">
        <v>1</v>
      </c>
      <c r="C55" s="350">
        <v>140</v>
      </c>
      <c r="D55" s="350" t="s">
        <v>888</v>
      </c>
      <c r="E55" s="350" t="s">
        <v>117</v>
      </c>
      <c r="F55" s="350" t="s">
        <v>16</v>
      </c>
      <c r="G55" s="350" t="s">
        <v>759</v>
      </c>
      <c r="H55" s="350" t="s">
        <v>17</v>
      </c>
      <c r="I55" s="353">
        <v>127.4</v>
      </c>
      <c r="J55" s="354">
        <v>0.5181</v>
      </c>
      <c r="K55" s="350">
        <v>350</v>
      </c>
      <c r="L55" s="355">
        <v>382.5</v>
      </c>
      <c r="M55" s="355">
        <v>382.5</v>
      </c>
      <c r="N55" s="350"/>
      <c r="O55" s="358">
        <f>K55</f>
        <v>350</v>
      </c>
      <c r="P55" s="354">
        <f t="shared" si="0"/>
        <v>181.335</v>
      </c>
      <c r="Q55" s="366" t="s">
        <v>81</v>
      </c>
    </row>
    <row r="56" spans="1:17" ht="13.5" thickBot="1">
      <c r="A56" s="442">
        <v>12</v>
      </c>
      <c r="B56" s="443">
        <v>2</v>
      </c>
      <c r="C56" s="443">
        <v>140</v>
      </c>
      <c r="D56" s="443" t="s">
        <v>891</v>
      </c>
      <c r="E56" s="443" t="s">
        <v>22</v>
      </c>
      <c r="F56" s="443" t="s">
        <v>16</v>
      </c>
      <c r="G56" s="444">
        <v>30652</v>
      </c>
      <c r="H56" s="443" t="s">
        <v>17</v>
      </c>
      <c r="I56" s="445">
        <v>127.1</v>
      </c>
      <c r="J56" s="446">
        <v>0.5185</v>
      </c>
      <c r="K56" s="495">
        <v>320</v>
      </c>
      <c r="L56" s="443">
        <v>320</v>
      </c>
      <c r="M56" s="495">
        <v>330</v>
      </c>
      <c r="N56" s="443"/>
      <c r="O56" s="563">
        <f>L56</f>
        <v>320</v>
      </c>
      <c r="P56" s="446">
        <f t="shared" si="0"/>
        <v>165.92</v>
      </c>
      <c r="Q56" s="448"/>
    </row>
  </sheetData>
  <sheetProtection selectLockedCells="1" selectUnlockedCells="1"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2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125" style="7" bestFit="1" customWidth="1"/>
    <col min="4" max="4" width="22.25390625" style="7" customWidth="1"/>
    <col min="5" max="5" width="28.625" style="7" bestFit="1" customWidth="1"/>
    <col min="6" max="6" width="9.75390625" style="7" bestFit="1" customWidth="1"/>
    <col min="7" max="7" width="13.25390625" style="7" bestFit="1" customWidth="1"/>
    <col min="8" max="8" width="14.375" style="7" customWidth="1"/>
    <col min="9" max="9" width="6.625" style="8" bestFit="1" customWidth="1"/>
    <col min="10" max="10" width="6.625" style="16" bestFit="1" customWidth="1"/>
    <col min="11" max="13" width="6.00390625" style="7" bestFit="1" customWidth="1"/>
    <col min="14" max="14" width="5.00390625" style="7" bestFit="1" customWidth="1"/>
    <col min="15" max="15" width="6.625" style="42" bestFit="1" customWidth="1"/>
    <col min="16" max="16" width="8.625" style="16" bestFit="1" customWidth="1"/>
    <col min="17" max="17" width="11.75390625" style="7" customWidth="1"/>
    <col min="18" max="16384" width="9.125" style="7" customWidth="1"/>
  </cols>
  <sheetData>
    <row r="1" spans="4:15" ht="20.25">
      <c r="D1" s="4" t="s">
        <v>530</v>
      </c>
      <c r="E1" s="4"/>
      <c r="F1" s="4"/>
      <c r="G1" s="6"/>
      <c r="I1" s="5"/>
      <c r="J1" s="15"/>
      <c r="K1" s="4"/>
      <c r="L1" s="4"/>
      <c r="M1" s="4"/>
      <c r="N1" s="4"/>
      <c r="O1" s="596"/>
    </row>
    <row r="2" spans="4:16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597"/>
      <c r="P2" s="18"/>
    </row>
    <row r="3" spans="1:17" ht="12.75" customHeight="1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5</v>
      </c>
      <c r="L3" s="651"/>
      <c r="M3" s="651"/>
      <c r="N3" s="651"/>
      <c r="O3" s="651"/>
      <c r="P3" s="651"/>
      <c r="Q3" s="652" t="s">
        <v>9</v>
      </c>
    </row>
    <row r="4" spans="1:17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53"/>
    </row>
    <row r="5" spans="1:17" ht="12.75">
      <c r="A5" s="170"/>
      <c r="B5" s="102"/>
      <c r="C5" s="102"/>
      <c r="D5" s="111" t="s">
        <v>68</v>
      </c>
      <c r="E5" s="102"/>
      <c r="F5" s="102"/>
      <c r="G5" s="175"/>
      <c r="H5" s="102"/>
      <c r="I5" s="171"/>
      <c r="J5" s="107"/>
      <c r="K5" s="102"/>
      <c r="L5" s="168"/>
      <c r="M5" s="168"/>
      <c r="N5" s="102"/>
      <c r="O5" s="111"/>
      <c r="P5" s="107"/>
      <c r="Q5" s="109"/>
    </row>
    <row r="6" spans="1:17" ht="12.75">
      <c r="A6" s="22">
        <v>12</v>
      </c>
      <c r="B6" s="3">
        <v>1</v>
      </c>
      <c r="C6" s="3">
        <v>44</v>
      </c>
      <c r="D6" s="3" t="s">
        <v>531</v>
      </c>
      <c r="E6" s="3" t="s">
        <v>257</v>
      </c>
      <c r="F6" s="3" t="s">
        <v>16</v>
      </c>
      <c r="G6" s="1">
        <v>31214</v>
      </c>
      <c r="H6" s="3" t="s">
        <v>17</v>
      </c>
      <c r="I6" s="2">
        <v>41.1</v>
      </c>
      <c r="J6" s="21">
        <v>1.1645</v>
      </c>
      <c r="K6" s="3">
        <v>42.5</v>
      </c>
      <c r="L6" s="46">
        <v>45</v>
      </c>
      <c r="M6" s="46">
        <v>45</v>
      </c>
      <c r="N6" s="3"/>
      <c r="O6" s="41">
        <v>42.5</v>
      </c>
      <c r="P6" s="21">
        <f aca="true" t="shared" si="0" ref="P6:P53">O6*J6</f>
        <v>49.49125</v>
      </c>
      <c r="Q6" s="23"/>
    </row>
    <row r="7" spans="1:17" ht="12.75">
      <c r="A7" s="22">
        <v>5</v>
      </c>
      <c r="B7" s="3">
        <v>2</v>
      </c>
      <c r="C7" s="3">
        <v>44</v>
      </c>
      <c r="D7" s="3" t="s">
        <v>532</v>
      </c>
      <c r="E7" s="3" t="s">
        <v>22</v>
      </c>
      <c r="F7" s="3" t="s">
        <v>16</v>
      </c>
      <c r="G7" s="1">
        <v>32682</v>
      </c>
      <c r="H7" s="3" t="s">
        <v>17</v>
      </c>
      <c r="I7" s="2">
        <v>42.95</v>
      </c>
      <c r="J7" s="21">
        <v>1.1261</v>
      </c>
      <c r="K7" s="3">
        <v>40</v>
      </c>
      <c r="L7" s="3">
        <v>42.5</v>
      </c>
      <c r="M7" s="46">
        <v>45</v>
      </c>
      <c r="N7" s="3"/>
      <c r="O7" s="41">
        <v>42.5</v>
      </c>
      <c r="P7" s="21">
        <f t="shared" si="0"/>
        <v>47.85925</v>
      </c>
      <c r="Q7" s="23"/>
    </row>
    <row r="8" spans="1:17" ht="12.75">
      <c r="A8" s="22">
        <v>12</v>
      </c>
      <c r="B8" s="3">
        <v>1</v>
      </c>
      <c r="C8" s="3">
        <v>48</v>
      </c>
      <c r="D8" s="3" t="s">
        <v>533</v>
      </c>
      <c r="E8" s="3" t="s">
        <v>100</v>
      </c>
      <c r="F8" s="3" t="s">
        <v>16</v>
      </c>
      <c r="G8" s="1">
        <v>26956</v>
      </c>
      <c r="H8" s="3" t="s">
        <v>109</v>
      </c>
      <c r="I8" s="2">
        <v>47.75</v>
      </c>
      <c r="J8" s="21">
        <v>1.0436</v>
      </c>
      <c r="K8" s="3">
        <v>47.5</v>
      </c>
      <c r="L8" s="46">
        <v>52.5</v>
      </c>
      <c r="M8" s="46">
        <v>52.5</v>
      </c>
      <c r="N8" s="3"/>
      <c r="O8" s="41">
        <v>47.5</v>
      </c>
      <c r="P8" s="21">
        <f t="shared" si="0"/>
        <v>49.571000000000005</v>
      </c>
      <c r="Q8" s="23"/>
    </row>
    <row r="9" spans="1:17" ht="12.75">
      <c r="A9" s="22">
        <v>12</v>
      </c>
      <c r="B9" s="3">
        <v>1</v>
      </c>
      <c r="C9" s="3">
        <v>48</v>
      </c>
      <c r="D9" s="3" t="s">
        <v>534</v>
      </c>
      <c r="E9" s="3" t="s">
        <v>150</v>
      </c>
      <c r="F9" s="3" t="s">
        <v>16</v>
      </c>
      <c r="G9" s="1">
        <v>31875</v>
      </c>
      <c r="H9" s="3" t="s">
        <v>17</v>
      </c>
      <c r="I9" s="2">
        <v>47.4</v>
      </c>
      <c r="J9" s="21">
        <v>1.0494</v>
      </c>
      <c r="K9" s="46">
        <v>62.5</v>
      </c>
      <c r="L9" s="3">
        <v>62.5</v>
      </c>
      <c r="M9" s="46">
        <v>65</v>
      </c>
      <c r="N9" s="3"/>
      <c r="O9" s="41">
        <v>62.5</v>
      </c>
      <c r="P9" s="21">
        <f t="shared" si="0"/>
        <v>65.5875</v>
      </c>
      <c r="Q9" s="23" t="s">
        <v>80</v>
      </c>
    </row>
    <row r="10" spans="1:17" ht="12.75">
      <c r="A10" s="22">
        <v>5</v>
      </c>
      <c r="B10" s="3">
        <v>2</v>
      </c>
      <c r="C10" s="3">
        <v>48</v>
      </c>
      <c r="D10" s="3" t="s">
        <v>533</v>
      </c>
      <c r="E10" s="3" t="s">
        <v>100</v>
      </c>
      <c r="F10" s="3" t="s">
        <v>16</v>
      </c>
      <c r="G10" s="1">
        <v>26956</v>
      </c>
      <c r="H10" s="3" t="s">
        <v>17</v>
      </c>
      <c r="I10" s="2">
        <v>47.75</v>
      </c>
      <c r="J10" s="21">
        <v>1.0436</v>
      </c>
      <c r="K10" s="3">
        <v>47.5</v>
      </c>
      <c r="L10" s="46">
        <v>52.5</v>
      </c>
      <c r="M10" s="46">
        <v>52.5</v>
      </c>
      <c r="N10" s="3"/>
      <c r="O10" s="41">
        <v>47.5</v>
      </c>
      <c r="P10" s="21">
        <f t="shared" si="0"/>
        <v>49.571000000000005</v>
      </c>
      <c r="Q10" s="23"/>
    </row>
    <row r="11" spans="1:17" ht="12.75">
      <c r="A11" s="22">
        <v>0</v>
      </c>
      <c r="B11" s="3" t="s">
        <v>69</v>
      </c>
      <c r="C11" s="3">
        <v>48</v>
      </c>
      <c r="D11" s="3" t="s">
        <v>535</v>
      </c>
      <c r="E11" s="3" t="s">
        <v>18</v>
      </c>
      <c r="F11" s="3" t="s">
        <v>16</v>
      </c>
      <c r="G11" s="1">
        <v>32465</v>
      </c>
      <c r="H11" s="3" t="s">
        <v>17</v>
      </c>
      <c r="I11" s="2">
        <v>47.7</v>
      </c>
      <c r="J11" s="21">
        <v>1.0405</v>
      </c>
      <c r="K11" s="46">
        <v>57.5</v>
      </c>
      <c r="L11" s="46">
        <v>57.5</v>
      </c>
      <c r="M11" s="46">
        <v>57.5</v>
      </c>
      <c r="N11" s="3"/>
      <c r="O11" s="41">
        <v>0</v>
      </c>
      <c r="P11" s="21">
        <f t="shared" si="0"/>
        <v>0</v>
      </c>
      <c r="Q11" s="23"/>
    </row>
    <row r="12" spans="1:17" ht="12.75">
      <c r="A12" s="22">
        <v>12</v>
      </c>
      <c r="B12" s="3">
        <v>1</v>
      </c>
      <c r="C12" s="3">
        <v>48</v>
      </c>
      <c r="D12" s="3" t="s">
        <v>536</v>
      </c>
      <c r="E12" s="3" t="s">
        <v>135</v>
      </c>
      <c r="F12" s="3" t="s">
        <v>16</v>
      </c>
      <c r="G12" s="1">
        <v>36629</v>
      </c>
      <c r="H12" s="3" t="s">
        <v>21</v>
      </c>
      <c r="I12" s="2">
        <v>45.2</v>
      </c>
      <c r="J12" s="21">
        <v>1.2752</v>
      </c>
      <c r="K12" s="3">
        <v>57.5</v>
      </c>
      <c r="L12" s="46">
        <v>62.5</v>
      </c>
      <c r="M12" s="46">
        <v>62.5</v>
      </c>
      <c r="N12" s="3"/>
      <c r="O12" s="41">
        <v>57.5</v>
      </c>
      <c r="P12" s="21">
        <f t="shared" si="0"/>
        <v>73.324</v>
      </c>
      <c r="Q12" s="23" t="s">
        <v>76</v>
      </c>
    </row>
    <row r="13" spans="1:17" ht="12.75">
      <c r="A13" s="22">
        <v>12</v>
      </c>
      <c r="B13" s="3">
        <v>1</v>
      </c>
      <c r="C13" s="3">
        <v>48</v>
      </c>
      <c r="D13" s="3" t="s">
        <v>537</v>
      </c>
      <c r="E13" s="3" t="s">
        <v>538</v>
      </c>
      <c r="F13" s="3" t="s">
        <v>16</v>
      </c>
      <c r="G13" s="1">
        <v>35241</v>
      </c>
      <c r="H13" s="3" t="s">
        <v>24</v>
      </c>
      <c r="I13" s="2">
        <v>47.7</v>
      </c>
      <c r="J13" s="21">
        <v>1.0821</v>
      </c>
      <c r="K13" s="3">
        <v>60</v>
      </c>
      <c r="L13" s="46">
        <v>67.5</v>
      </c>
      <c r="M13" s="3">
        <v>67.5</v>
      </c>
      <c r="N13" s="3"/>
      <c r="O13" s="41">
        <v>67.5</v>
      </c>
      <c r="P13" s="21">
        <f t="shared" si="0"/>
        <v>73.04175000000001</v>
      </c>
      <c r="Q13" s="23" t="s">
        <v>77</v>
      </c>
    </row>
    <row r="14" spans="1:17" ht="12.75">
      <c r="A14" s="22">
        <v>12</v>
      </c>
      <c r="B14" s="3">
        <v>1</v>
      </c>
      <c r="C14" s="3">
        <v>52</v>
      </c>
      <c r="D14" s="3" t="s">
        <v>539</v>
      </c>
      <c r="E14" s="3" t="s">
        <v>22</v>
      </c>
      <c r="F14" s="3" t="s">
        <v>16</v>
      </c>
      <c r="G14" s="1">
        <v>23108</v>
      </c>
      <c r="H14" s="3" t="s">
        <v>114</v>
      </c>
      <c r="I14" s="2">
        <v>51.25</v>
      </c>
      <c r="J14" s="21">
        <v>1.2153</v>
      </c>
      <c r="K14" s="3">
        <v>50</v>
      </c>
      <c r="L14" s="46">
        <v>55</v>
      </c>
      <c r="M14" s="46">
        <v>55</v>
      </c>
      <c r="N14" s="3"/>
      <c r="O14" s="41">
        <v>50</v>
      </c>
      <c r="P14" s="21">
        <f t="shared" si="0"/>
        <v>60.765</v>
      </c>
      <c r="Q14" s="23" t="s">
        <v>235</v>
      </c>
    </row>
    <row r="15" spans="1:17" ht="12.75">
      <c r="A15" s="22">
        <v>12</v>
      </c>
      <c r="B15" s="3">
        <v>1</v>
      </c>
      <c r="C15" s="3">
        <v>52</v>
      </c>
      <c r="D15" s="3" t="s">
        <v>540</v>
      </c>
      <c r="E15" s="3" t="s">
        <v>22</v>
      </c>
      <c r="F15" s="3" t="s">
        <v>16</v>
      </c>
      <c r="G15" s="1">
        <v>30352</v>
      </c>
      <c r="H15" s="3" t="s">
        <v>17</v>
      </c>
      <c r="I15" s="2">
        <v>50.6</v>
      </c>
      <c r="J15" s="21">
        <v>0.9872</v>
      </c>
      <c r="K15" s="46">
        <v>50</v>
      </c>
      <c r="L15" s="3">
        <v>52.5</v>
      </c>
      <c r="M15" s="46">
        <v>55</v>
      </c>
      <c r="N15" s="3"/>
      <c r="O15" s="41">
        <v>52.5</v>
      </c>
      <c r="P15" s="21">
        <f t="shared" si="0"/>
        <v>51.827999999999996</v>
      </c>
      <c r="Q15" s="23"/>
    </row>
    <row r="16" spans="1:17" ht="12.75">
      <c r="A16" s="22">
        <v>5</v>
      </c>
      <c r="B16" s="3">
        <v>2</v>
      </c>
      <c r="C16" s="3">
        <v>52</v>
      </c>
      <c r="D16" s="3" t="s">
        <v>541</v>
      </c>
      <c r="E16" s="3" t="s">
        <v>18</v>
      </c>
      <c r="F16" s="3" t="s">
        <v>16</v>
      </c>
      <c r="G16" s="1">
        <v>32802</v>
      </c>
      <c r="H16" s="3" t="s">
        <v>17</v>
      </c>
      <c r="I16" s="2">
        <v>50.25</v>
      </c>
      <c r="J16" s="21">
        <v>0.9952</v>
      </c>
      <c r="K16" s="46">
        <v>35</v>
      </c>
      <c r="L16" s="3">
        <v>37.5</v>
      </c>
      <c r="M16" s="46">
        <v>40</v>
      </c>
      <c r="N16" s="3"/>
      <c r="O16" s="41">
        <v>37.5</v>
      </c>
      <c r="P16" s="21">
        <f t="shared" si="0"/>
        <v>37.32</v>
      </c>
      <c r="Q16" s="23"/>
    </row>
    <row r="17" spans="1:17" ht="12.75">
      <c r="A17" s="22">
        <v>3</v>
      </c>
      <c r="B17" s="3">
        <v>3</v>
      </c>
      <c r="C17" s="3">
        <v>52</v>
      </c>
      <c r="D17" s="3" t="s">
        <v>542</v>
      </c>
      <c r="E17" s="3" t="s">
        <v>22</v>
      </c>
      <c r="F17" s="3" t="s">
        <v>16</v>
      </c>
      <c r="G17" s="1">
        <v>32240</v>
      </c>
      <c r="H17" s="3" t="s">
        <v>17</v>
      </c>
      <c r="I17" s="2">
        <v>51.3</v>
      </c>
      <c r="J17" s="21">
        <v>0.9809</v>
      </c>
      <c r="K17" s="3">
        <v>35</v>
      </c>
      <c r="L17" s="3">
        <v>37.5</v>
      </c>
      <c r="M17" s="46">
        <v>40</v>
      </c>
      <c r="N17" s="3"/>
      <c r="O17" s="41">
        <v>37.5</v>
      </c>
      <c r="P17" s="21">
        <f t="shared" si="0"/>
        <v>36.78375</v>
      </c>
      <c r="Q17" s="23"/>
    </row>
    <row r="18" spans="1:17" ht="12.75">
      <c r="A18" s="22">
        <v>2</v>
      </c>
      <c r="B18" s="3">
        <v>4</v>
      </c>
      <c r="C18" s="3">
        <v>52</v>
      </c>
      <c r="D18" s="3" t="s">
        <v>543</v>
      </c>
      <c r="E18" s="3" t="s">
        <v>22</v>
      </c>
      <c r="F18" s="3" t="s">
        <v>16</v>
      </c>
      <c r="G18" s="1">
        <v>31425</v>
      </c>
      <c r="H18" s="3" t="s">
        <v>17</v>
      </c>
      <c r="I18" s="2">
        <v>51.4</v>
      </c>
      <c r="J18" s="21">
        <v>0.9809</v>
      </c>
      <c r="K18" s="46">
        <v>35</v>
      </c>
      <c r="L18" s="3">
        <v>35</v>
      </c>
      <c r="M18" s="3">
        <v>37.5</v>
      </c>
      <c r="N18" s="3"/>
      <c r="O18" s="41">
        <v>37.5</v>
      </c>
      <c r="P18" s="21">
        <f t="shared" si="0"/>
        <v>36.78375</v>
      </c>
      <c r="Q18" s="23"/>
    </row>
    <row r="19" spans="1:17" ht="12.75">
      <c r="A19" s="22">
        <v>12</v>
      </c>
      <c r="B19" s="3">
        <v>1</v>
      </c>
      <c r="C19" s="3">
        <v>52</v>
      </c>
      <c r="D19" s="3" t="s">
        <v>544</v>
      </c>
      <c r="E19" s="3" t="s">
        <v>339</v>
      </c>
      <c r="F19" s="3" t="s">
        <v>16</v>
      </c>
      <c r="G19" s="1">
        <v>35902</v>
      </c>
      <c r="H19" s="3" t="s">
        <v>20</v>
      </c>
      <c r="I19" s="2">
        <v>49.8</v>
      </c>
      <c r="J19" s="21">
        <v>1.0817</v>
      </c>
      <c r="K19" s="3">
        <v>50</v>
      </c>
      <c r="L19" s="46">
        <v>52.5</v>
      </c>
      <c r="M19" s="3">
        <v>52.5</v>
      </c>
      <c r="N19" s="3"/>
      <c r="O19" s="41">
        <v>52.5</v>
      </c>
      <c r="P19" s="21">
        <f t="shared" si="0"/>
        <v>56.78925</v>
      </c>
      <c r="Q19" s="23"/>
    </row>
    <row r="20" spans="1:17" ht="12.75">
      <c r="A20" s="22">
        <v>21</v>
      </c>
      <c r="B20" s="3">
        <v>1</v>
      </c>
      <c r="C20" s="3">
        <v>56</v>
      </c>
      <c r="D20" s="3" t="s">
        <v>545</v>
      </c>
      <c r="E20" s="3" t="s">
        <v>22</v>
      </c>
      <c r="F20" s="3" t="s">
        <v>16</v>
      </c>
      <c r="G20" s="1">
        <v>34692</v>
      </c>
      <c r="H20" s="3" t="s">
        <v>23</v>
      </c>
      <c r="I20" s="2">
        <v>56</v>
      </c>
      <c r="J20" s="21">
        <v>0.9383</v>
      </c>
      <c r="K20" s="3">
        <v>77.5</v>
      </c>
      <c r="L20" s="3">
        <v>82.5</v>
      </c>
      <c r="M20" s="3">
        <v>85</v>
      </c>
      <c r="N20" s="3"/>
      <c r="O20" s="41">
        <v>85</v>
      </c>
      <c r="P20" s="21">
        <f t="shared" si="0"/>
        <v>79.7555</v>
      </c>
      <c r="Q20" s="23" t="s">
        <v>238</v>
      </c>
    </row>
    <row r="21" spans="1:17" ht="12.75">
      <c r="A21" s="22">
        <v>5</v>
      </c>
      <c r="B21" s="3">
        <v>2</v>
      </c>
      <c r="C21" s="3">
        <v>56</v>
      </c>
      <c r="D21" s="3" t="s">
        <v>546</v>
      </c>
      <c r="E21" s="3" t="s">
        <v>166</v>
      </c>
      <c r="F21" s="3" t="s">
        <v>16</v>
      </c>
      <c r="G21" s="1">
        <v>33579</v>
      </c>
      <c r="H21" s="3" t="s">
        <v>23</v>
      </c>
      <c r="I21" s="2">
        <v>52.35</v>
      </c>
      <c r="J21" s="21">
        <v>0.967</v>
      </c>
      <c r="K21" s="3">
        <v>50</v>
      </c>
      <c r="L21" s="46">
        <v>55</v>
      </c>
      <c r="M21" s="46">
        <v>55</v>
      </c>
      <c r="N21" s="3"/>
      <c r="O21" s="41">
        <v>50</v>
      </c>
      <c r="P21" s="21">
        <f t="shared" si="0"/>
        <v>48.35</v>
      </c>
      <c r="Q21" s="23"/>
    </row>
    <row r="22" spans="1:17" ht="12.75">
      <c r="A22" s="22">
        <v>0</v>
      </c>
      <c r="B22" s="3" t="s">
        <v>69</v>
      </c>
      <c r="C22" s="3">
        <v>56</v>
      </c>
      <c r="D22" s="3" t="s">
        <v>547</v>
      </c>
      <c r="E22" s="3" t="s">
        <v>22</v>
      </c>
      <c r="F22" s="3" t="s">
        <v>16</v>
      </c>
      <c r="G22" s="1">
        <v>34593</v>
      </c>
      <c r="H22" s="3" t="s">
        <v>23</v>
      </c>
      <c r="I22" s="2">
        <v>53.5</v>
      </c>
      <c r="J22" s="21">
        <v>0.9651</v>
      </c>
      <c r="K22" s="46">
        <v>65</v>
      </c>
      <c r="L22" s="46">
        <v>65</v>
      </c>
      <c r="M22" s="46">
        <v>65</v>
      </c>
      <c r="N22" s="3"/>
      <c r="O22" s="41">
        <v>0</v>
      </c>
      <c r="P22" s="21">
        <f t="shared" si="0"/>
        <v>0</v>
      </c>
      <c r="Q22" s="23"/>
    </row>
    <row r="23" spans="1:17" ht="12.75">
      <c r="A23" s="22">
        <v>12</v>
      </c>
      <c r="B23" s="3">
        <v>1</v>
      </c>
      <c r="C23" s="3">
        <v>56</v>
      </c>
      <c r="D23" s="3" t="s">
        <v>548</v>
      </c>
      <c r="E23" s="3" t="s">
        <v>257</v>
      </c>
      <c r="F23" s="3" t="s">
        <v>16</v>
      </c>
      <c r="G23" s="1">
        <v>25599</v>
      </c>
      <c r="H23" s="3" t="s">
        <v>137</v>
      </c>
      <c r="I23" s="2">
        <v>55.9</v>
      </c>
      <c r="J23" s="21">
        <v>0.9547</v>
      </c>
      <c r="K23" s="3">
        <v>50</v>
      </c>
      <c r="L23" s="3">
        <v>55</v>
      </c>
      <c r="M23" s="46">
        <v>57.5</v>
      </c>
      <c r="N23" s="3"/>
      <c r="O23" s="41">
        <v>55</v>
      </c>
      <c r="P23" s="21">
        <f t="shared" si="0"/>
        <v>52.5085</v>
      </c>
      <c r="Q23" s="23"/>
    </row>
    <row r="24" spans="1:17" ht="12.75">
      <c r="A24" s="22">
        <v>12</v>
      </c>
      <c r="B24" s="3">
        <v>1</v>
      </c>
      <c r="C24" s="3">
        <v>56</v>
      </c>
      <c r="D24" s="3" t="s">
        <v>549</v>
      </c>
      <c r="E24" s="3" t="s">
        <v>22</v>
      </c>
      <c r="F24" s="3" t="s">
        <v>16</v>
      </c>
      <c r="G24" s="1">
        <v>31331</v>
      </c>
      <c r="H24" s="3" t="s">
        <v>17</v>
      </c>
      <c r="I24" s="2">
        <v>54.7</v>
      </c>
      <c r="J24" s="21">
        <v>0.9263</v>
      </c>
      <c r="K24" s="3">
        <v>67.5</v>
      </c>
      <c r="L24" s="46">
        <v>72.5</v>
      </c>
      <c r="M24" s="46">
        <v>72.5</v>
      </c>
      <c r="N24" s="3"/>
      <c r="O24" s="41">
        <v>67.5</v>
      </c>
      <c r="P24" s="21">
        <f t="shared" si="0"/>
        <v>62.52525</v>
      </c>
      <c r="Q24" s="23"/>
    </row>
    <row r="25" spans="1:17" ht="12.75">
      <c r="A25" s="22">
        <v>5</v>
      </c>
      <c r="B25" s="3">
        <v>2</v>
      </c>
      <c r="C25" s="3">
        <v>56</v>
      </c>
      <c r="D25" s="3" t="s">
        <v>87</v>
      </c>
      <c r="E25" s="3" t="s">
        <v>135</v>
      </c>
      <c r="F25" s="3" t="s">
        <v>16</v>
      </c>
      <c r="G25" s="1">
        <v>32986</v>
      </c>
      <c r="H25" s="3" t="s">
        <v>17</v>
      </c>
      <c r="I25" s="2">
        <v>55.3</v>
      </c>
      <c r="J25" s="21">
        <v>0.9208</v>
      </c>
      <c r="K25" s="3">
        <v>62.5</v>
      </c>
      <c r="L25" s="3">
        <v>65</v>
      </c>
      <c r="M25" s="3">
        <v>67.5</v>
      </c>
      <c r="N25" s="3"/>
      <c r="O25" s="41">
        <v>67.5</v>
      </c>
      <c r="P25" s="21">
        <f t="shared" si="0"/>
        <v>62.153999999999996</v>
      </c>
      <c r="Q25" s="23"/>
    </row>
    <row r="26" spans="1:17" ht="12.75">
      <c r="A26" s="22">
        <v>3</v>
      </c>
      <c r="B26" s="3">
        <v>3</v>
      </c>
      <c r="C26" s="3">
        <v>56</v>
      </c>
      <c r="D26" s="3" t="s">
        <v>550</v>
      </c>
      <c r="E26" s="3" t="s">
        <v>22</v>
      </c>
      <c r="F26" s="3" t="s">
        <v>16</v>
      </c>
      <c r="G26" s="1">
        <v>31413</v>
      </c>
      <c r="H26" s="3" t="s">
        <v>17</v>
      </c>
      <c r="I26" s="2">
        <v>55.5</v>
      </c>
      <c r="J26" s="21">
        <v>0.9208</v>
      </c>
      <c r="K26" s="3">
        <v>55</v>
      </c>
      <c r="L26" s="46">
        <v>60</v>
      </c>
      <c r="M26" s="46">
        <v>60</v>
      </c>
      <c r="N26" s="3"/>
      <c r="O26" s="41">
        <v>55</v>
      </c>
      <c r="P26" s="21">
        <f t="shared" si="0"/>
        <v>50.644</v>
      </c>
      <c r="Q26" s="23"/>
    </row>
    <row r="27" spans="1:17" ht="12.75">
      <c r="A27" s="22">
        <v>2</v>
      </c>
      <c r="B27" s="3">
        <v>4</v>
      </c>
      <c r="C27" s="3">
        <v>56</v>
      </c>
      <c r="D27" s="3" t="s">
        <v>551</v>
      </c>
      <c r="E27" s="3" t="s">
        <v>22</v>
      </c>
      <c r="F27" s="3" t="s">
        <v>16</v>
      </c>
      <c r="G27" s="1">
        <v>32961</v>
      </c>
      <c r="H27" s="3" t="s">
        <v>17</v>
      </c>
      <c r="I27" s="2">
        <v>53.35</v>
      </c>
      <c r="J27" s="21">
        <v>0.9462</v>
      </c>
      <c r="K27" s="3">
        <v>30</v>
      </c>
      <c r="L27" s="46">
        <v>35</v>
      </c>
      <c r="M27" s="3">
        <v>40</v>
      </c>
      <c r="N27" s="3"/>
      <c r="O27" s="41">
        <v>40</v>
      </c>
      <c r="P27" s="21">
        <f t="shared" si="0"/>
        <v>37.848</v>
      </c>
      <c r="Q27" s="23"/>
    </row>
    <row r="28" spans="1:17" ht="12.75">
      <c r="A28" s="22">
        <v>12</v>
      </c>
      <c r="B28" s="3">
        <v>1</v>
      </c>
      <c r="C28" s="3">
        <v>56</v>
      </c>
      <c r="D28" s="3" t="s">
        <v>552</v>
      </c>
      <c r="E28" s="3" t="s">
        <v>22</v>
      </c>
      <c r="F28" s="3" t="s">
        <v>16</v>
      </c>
      <c r="G28" s="1">
        <v>36299</v>
      </c>
      <c r="H28" s="3" t="s">
        <v>20</v>
      </c>
      <c r="I28" s="2">
        <v>55.3</v>
      </c>
      <c r="J28" s="21">
        <v>1.0023</v>
      </c>
      <c r="K28" s="3">
        <v>62.5</v>
      </c>
      <c r="L28" s="3">
        <v>65</v>
      </c>
      <c r="M28" s="3">
        <v>67.5</v>
      </c>
      <c r="N28" s="3"/>
      <c r="O28" s="41">
        <v>67.5</v>
      </c>
      <c r="P28" s="21">
        <f t="shared" si="0"/>
        <v>67.65525</v>
      </c>
      <c r="Q28" s="23" t="s">
        <v>78</v>
      </c>
    </row>
    <row r="29" spans="1:17" ht="12.75">
      <c r="A29" s="22">
        <v>12</v>
      </c>
      <c r="B29" s="3">
        <v>1</v>
      </c>
      <c r="C29" s="3">
        <v>60</v>
      </c>
      <c r="D29" s="3" t="s">
        <v>553</v>
      </c>
      <c r="E29" s="3" t="s">
        <v>322</v>
      </c>
      <c r="F29" s="3" t="s">
        <v>16</v>
      </c>
      <c r="G29" s="1">
        <v>34312</v>
      </c>
      <c r="H29" s="3" t="s">
        <v>23</v>
      </c>
      <c r="I29" s="2">
        <v>58.2</v>
      </c>
      <c r="J29" s="21">
        <v>0.9828</v>
      </c>
      <c r="K29" s="3">
        <v>55</v>
      </c>
      <c r="L29" s="46">
        <v>62.5</v>
      </c>
      <c r="M29" s="46">
        <v>62.5</v>
      </c>
      <c r="N29" s="3"/>
      <c r="O29" s="41">
        <v>55</v>
      </c>
      <c r="P29" s="21">
        <f t="shared" si="0"/>
        <v>54.054</v>
      </c>
      <c r="Q29" s="23" t="s">
        <v>240</v>
      </c>
    </row>
    <row r="30" spans="1:17" ht="12.75">
      <c r="A30" s="22">
        <v>5</v>
      </c>
      <c r="B30" s="3">
        <v>2</v>
      </c>
      <c r="C30" s="3">
        <v>60</v>
      </c>
      <c r="D30" s="3" t="s">
        <v>554</v>
      </c>
      <c r="E30" s="3" t="s">
        <v>555</v>
      </c>
      <c r="F30" s="3" t="s">
        <v>16</v>
      </c>
      <c r="G30" s="1">
        <v>34201</v>
      </c>
      <c r="H30" s="3" t="s">
        <v>23</v>
      </c>
      <c r="I30" s="2">
        <v>58.4</v>
      </c>
      <c r="J30" s="21">
        <v>0.8876</v>
      </c>
      <c r="K30" s="3">
        <v>45</v>
      </c>
      <c r="L30" s="3">
        <v>47.5</v>
      </c>
      <c r="M30" s="3">
        <v>50</v>
      </c>
      <c r="N30" s="3"/>
      <c r="O30" s="41">
        <v>50</v>
      </c>
      <c r="P30" s="21">
        <f t="shared" si="0"/>
        <v>44.379999999999995</v>
      </c>
      <c r="Q30" s="23"/>
    </row>
    <row r="31" spans="1:17" ht="12.75">
      <c r="A31" s="22">
        <v>3</v>
      </c>
      <c r="B31" s="3">
        <v>3</v>
      </c>
      <c r="C31" s="3">
        <v>60</v>
      </c>
      <c r="D31" s="3" t="s">
        <v>556</v>
      </c>
      <c r="E31" s="3" t="s">
        <v>18</v>
      </c>
      <c r="F31" s="3" t="s">
        <v>16</v>
      </c>
      <c r="G31" s="1">
        <v>34558</v>
      </c>
      <c r="H31" s="3" t="s">
        <v>23</v>
      </c>
      <c r="I31" s="2">
        <v>58.8</v>
      </c>
      <c r="J31" s="21">
        <v>0.8913</v>
      </c>
      <c r="K31" s="3">
        <v>40</v>
      </c>
      <c r="L31" s="3">
        <v>45</v>
      </c>
      <c r="M31" s="46">
        <v>47.5</v>
      </c>
      <c r="N31" s="3"/>
      <c r="O31" s="41">
        <v>45</v>
      </c>
      <c r="P31" s="21">
        <f t="shared" si="0"/>
        <v>40.1085</v>
      </c>
      <c r="Q31" s="23"/>
    </row>
    <row r="32" spans="1:17" ht="12.75">
      <c r="A32" s="22">
        <v>12</v>
      </c>
      <c r="B32" s="3">
        <v>1</v>
      </c>
      <c r="C32" s="3">
        <v>60</v>
      </c>
      <c r="D32" s="3" t="s">
        <v>557</v>
      </c>
      <c r="E32" s="3" t="s">
        <v>22</v>
      </c>
      <c r="F32" s="3" t="s">
        <v>16</v>
      </c>
      <c r="G32" s="1">
        <v>26619</v>
      </c>
      <c r="H32" s="3" t="s">
        <v>109</v>
      </c>
      <c r="I32" s="2">
        <v>59.65</v>
      </c>
      <c r="J32" s="21">
        <v>0.8259</v>
      </c>
      <c r="K32" s="3">
        <v>67.5</v>
      </c>
      <c r="L32" s="46">
        <v>70</v>
      </c>
      <c r="M32" s="46">
        <v>70</v>
      </c>
      <c r="N32" s="3"/>
      <c r="O32" s="41">
        <v>67.5</v>
      </c>
      <c r="P32" s="21">
        <f t="shared" si="0"/>
        <v>55.74825</v>
      </c>
      <c r="Q32" s="23" t="s">
        <v>237</v>
      </c>
    </row>
    <row r="33" spans="1:17" ht="12.75">
      <c r="A33" s="22">
        <v>5</v>
      </c>
      <c r="B33" s="3">
        <v>2</v>
      </c>
      <c r="C33" s="3">
        <v>60</v>
      </c>
      <c r="D33" s="3" t="s">
        <v>558</v>
      </c>
      <c r="E33" s="3" t="s">
        <v>150</v>
      </c>
      <c r="F33" s="3" t="s">
        <v>16</v>
      </c>
      <c r="G33" s="1">
        <v>27473</v>
      </c>
      <c r="H33" s="3" t="s">
        <v>109</v>
      </c>
      <c r="I33" s="2">
        <v>60</v>
      </c>
      <c r="J33" s="21">
        <v>0.8628</v>
      </c>
      <c r="K33" s="3">
        <v>55</v>
      </c>
      <c r="L33" s="3">
        <v>60</v>
      </c>
      <c r="M33" s="46">
        <v>67.5</v>
      </c>
      <c r="N33" s="3"/>
      <c r="O33" s="41">
        <v>60</v>
      </c>
      <c r="P33" s="21">
        <f t="shared" si="0"/>
        <v>51.768</v>
      </c>
      <c r="Q33" s="23"/>
    </row>
    <row r="34" spans="1:17" ht="12.75">
      <c r="A34" s="22">
        <v>12</v>
      </c>
      <c r="B34" s="3">
        <v>1</v>
      </c>
      <c r="C34" s="3">
        <v>60</v>
      </c>
      <c r="D34" s="3" t="s">
        <v>559</v>
      </c>
      <c r="E34" s="3" t="s">
        <v>18</v>
      </c>
      <c r="F34" s="3" t="s">
        <v>16</v>
      </c>
      <c r="G34" s="1">
        <v>24236</v>
      </c>
      <c r="H34" s="3" t="s">
        <v>137</v>
      </c>
      <c r="I34" s="2">
        <v>59</v>
      </c>
      <c r="J34" s="21">
        <v>0.9996</v>
      </c>
      <c r="K34" s="3">
        <v>45</v>
      </c>
      <c r="L34" s="3">
        <v>50</v>
      </c>
      <c r="M34" s="46">
        <v>55</v>
      </c>
      <c r="N34" s="3"/>
      <c r="O34" s="41">
        <v>50</v>
      </c>
      <c r="P34" s="21">
        <f t="shared" si="0"/>
        <v>49.980000000000004</v>
      </c>
      <c r="Q34" s="23"/>
    </row>
    <row r="35" spans="1:17" ht="12.75">
      <c r="A35" s="22">
        <v>12</v>
      </c>
      <c r="B35" s="3">
        <v>1</v>
      </c>
      <c r="C35" s="3">
        <v>60</v>
      </c>
      <c r="D35" s="3" t="s">
        <v>560</v>
      </c>
      <c r="E35" s="3" t="s">
        <v>22</v>
      </c>
      <c r="F35" s="3" t="s">
        <v>16</v>
      </c>
      <c r="G35" s="1">
        <v>22667</v>
      </c>
      <c r="H35" s="3" t="s">
        <v>114</v>
      </c>
      <c r="I35" s="2">
        <v>57.3</v>
      </c>
      <c r="J35" s="21">
        <v>1.1126</v>
      </c>
      <c r="K35" s="3">
        <v>52.5</v>
      </c>
      <c r="L35" s="46">
        <v>60</v>
      </c>
      <c r="M35" s="46">
        <v>60</v>
      </c>
      <c r="N35" s="3"/>
      <c r="O35" s="41">
        <v>52.5</v>
      </c>
      <c r="P35" s="21">
        <f t="shared" si="0"/>
        <v>58.411500000000004</v>
      </c>
      <c r="Q35" s="23" t="s">
        <v>236</v>
      </c>
    </row>
    <row r="36" spans="1:17" ht="12.75">
      <c r="A36" s="22">
        <v>12</v>
      </c>
      <c r="B36" s="3">
        <v>1</v>
      </c>
      <c r="C36" s="3">
        <v>60</v>
      </c>
      <c r="D36" s="3" t="s">
        <v>561</v>
      </c>
      <c r="E36" s="3" t="s">
        <v>150</v>
      </c>
      <c r="F36" s="3" t="s">
        <v>16</v>
      </c>
      <c r="G36" s="1">
        <v>29390</v>
      </c>
      <c r="H36" s="3" t="s">
        <v>17</v>
      </c>
      <c r="I36" s="2">
        <v>59.9</v>
      </c>
      <c r="J36" s="21">
        <v>0.8628</v>
      </c>
      <c r="K36" s="3">
        <v>60</v>
      </c>
      <c r="L36" s="3">
        <v>62.5</v>
      </c>
      <c r="M36" s="46">
        <v>65</v>
      </c>
      <c r="N36" s="3"/>
      <c r="O36" s="41">
        <v>62.5</v>
      </c>
      <c r="P36" s="21">
        <f t="shared" si="0"/>
        <v>53.925</v>
      </c>
      <c r="Q36" s="23"/>
    </row>
    <row r="37" spans="1:17" ht="12.75">
      <c r="A37" s="22">
        <v>5</v>
      </c>
      <c r="B37" s="3">
        <v>2</v>
      </c>
      <c r="C37" s="3">
        <v>60</v>
      </c>
      <c r="D37" s="3" t="s">
        <v>562</v>
      </c>
      <c r="E37" s="3" t="s">
        <v>22</v>
      </c>
      <c r="F37" s="3" t="s">
        <v>16</v>
      </c>
      <c r="G37" s="1">
        <v>31240</v>
      </c>
      <c r="H37" s="3" t="s">
        <v>17</v>
      </c>
      <c r="I37" s="2">
        <v>58.75</v>
      </c>
      <c r="J37" s="21">
        <v>0.8738</v>
      </c>
      <c r="K37" s="3">
        <v>50</v>
      </c>
      <c r="L37" s="46">
        <v>55</v>
      </c>
      <c r="M37" s="3">
        <v>55</v>
      </c>
      <c r="N37" s="3"/>
      <c r="O37" s="41">
        <v>55</v>
      </c>
      <c r="P37" s="21">
        <f t="shared" si="0"/>
        <v>48.059000000000005</v>
      </c>
      <c r="Q37" s="23"/>
    </row>
    <row r="38" spans="1:17" ht="12.75">
      <c r="A38" s="22">
        <v>3</v>
      </c>
      <c r="B38" s="3">
        <v>3</v>
      </c>
      <c r="C38" s="3">
        <v>60</v>
      </c>
      <c r="D38" s="3" t="s">
        <v>563</v>
      </c>
      <c r="E38" s="3" t="s">
        <v>564</v>
      </c>
      <c r="F38" s="3" t="s">
        <v>16</v>
      </c>
      <c r="G38" s="1">
        <v>33139</v>
      </c>
      <c r="H38" s="3" t="s">
        <v>17</v>
      </c>
      <c r="I38" s="2">
        <v>58.45</v>
      </c>
      <c r="J38" s="21">
        <v>0.8788</v>
      </c>
      <c r="K38" s="3">
        <v>45</v>
      </c>
      <c r="L38" s="3">
        <v>47.5</v>
      </c>
      <c r="M38" s="3">
        <v>50</v>
      </c>
      <c r="N38" s="3"/>
      <c r="O38" s="41">
        <v>50</v>
      </c>
      <c r="P38" s="21">
        <f t="shared" si="0"/>
        <v>43.94</v>
      </c>
      <c r="Q38" s="23"/>
    </row>
    <row r="39" spans="1:17" ht="12.75">
      <c r="A39" s="22">
        <v>0</v>
      </c>
      <c r="B39" s="3" t="s">
        <v>69</v>
      </c>
      <c r="C39" s="3">
        <v>60</v>
      </c>
      <c r="D39" s="3" t="s">
        <v>565</v>
      </c>
      <c r="E39" s="3" t="s">
        <v>22</v>
      </c>
      <c r="F39" s="3" t="s">
        <v>16</v>
      </c>
      <c r="G39" s="1">
        <v>28218</v>
      </c>
      <c r="H39" s="3" t="s">
        <v>17</v>
      </c>
      <c r="I39" s="2">
        <v>56.65</v>
      </c>
      <c r="J39" s="21">
        <v>0.9019</v>
      </c>
      <c r="K39" s="46">
        <v>60</v>
      </c>
      <c r="L39" s="46">
        <v>60</v>
      </c>
      <c r="M39" s="46">
        <v>60</v>
      </c>
      <c r="N39" s="3"/>
      <c r="O39" s="41">
        <v>0</v>
      </c>
      <c r="P39" s="21">
        <f t="shared" si="0"/>
        <v>0</v>
      </c>
      <c r="Q39" s="23"/>
    </row>
    <row r="40" spans="1:17" ht="12.75">
      <c r="A40" s="22">
        <v>12</v>
      </c>
      <c r="B40" s="3">
        <v>1</v>
      </c>
      <c r="C40" s="3">
        <v>60</v>
      </c>
      <c r="D40" s="3" t="s">
        <v>566</v>
      </c>
      <c r="E40" s="3" t="s">
        <v>18</v>
      </c>
      <c r="F40" s="3" t="s">
        <v>16</v>
      </c>
      <c r="G40" s="1">
        <v>36931</v>
      </c>
      <c r="H40" s="3" t="s">
        <v>21</v>
      </c>
      <c r="I40" s="2">
        <v>56.5</v>
      </c>
      <c r="J40" s="21">
        <v>1.1093</v>
      </c>
      <c r="K40" s="3">
        <v>25</v>
      </c>
      <c r="L40" s="3">
        <v>30</v>
      </c>
      <c r="M40" s="3">
        <v>35</v>
      </c>
      <c r="N40" s="3"/>
      <c r="O40" s="41">
        <v>35</v>
      </c>
      <c r="P40" s="21">
        <f t="shared" si="0"/>
        <v>38.8255</v>
      </c>
      <c r="Q40" s="23"/>
    </row>
    <row r="41" spans="1:17" ht="12.75">
      <c r="A41" s="22">
        <v>12</v>
      </c>
      <c r="B41" s="3">
        <v>1</v>
      </c>
      <c r="C41" s="3">
        <v>60</v>
      </c>
      <c r="D41" s="3" t="s">
        <v>567</v>
      </c>
      <c r="E41" s="3" t="s">
        <v>22</v>
      </c>
      <c r="F41" s="3" t="s">
        <v>16</v>
      </c>
      <c r="G41" s="1">
        <v>35065</v>
      </c>
      <c r="H41" s="3" t="s">
        <v>24</v>
      </c>
      <c r="I41" s="2">
        <v>57.4</v>
      </c>
      <c r="J41" s="21">
        <v>0.9258</v>
      </c>
      <c r="K41" s="3">
        <v>37.5</v>
      </c>
      <c r="L41" s="46">
        <v>42.5</v>
      </c>
      <c r="M41" s="46">
        <v>42.5</v>
      </c>
      <c r="N41" s="3"/>
      <c r="O41" s="41">
        <v>37.5</v>
      </c>
      <c r="P41" s="21">
        <f t="shared" si="0"/>
        <v>34.7175</v>
      </c>
      <c r="Q41" s="23"/>
    </row>
    <row r="42" spans="1:17" ht="12.75">
      <c r="A42" s="22">
        <v>12</v>
      </c>
      <c r="B42" s="3">
        <v>1</v>
      </c>
      <c r="C42" s="3">
        <v>67.5</v>
      </c>
      <c r="D42" s="3" t="s">
        <v>89</v>
      </c>
      <c r="E42" s="3" t="s">
        <v>135</v>
      </c>
      <c r="F42" s="3" t="s">
        <v>16</v>
      </c>
      <c r="G42" s="1">
        <v>34701</v>
      </c>
      <c r="H42" s="3" t="s">
        <v>23</v>
      </c>
      <c r="I42" s="2">
        <v>63.2</v>
      </c>
      <c r="J42" s="21">
        <v>0.7949</v>
      </c>
      <c r="K42" s="3">
        <v>75</v>
      </c>
      <c r="L42" s="3">
        <v>77.5</v>
      </c>
      <c r="M42" s="3">
        <v>80</v>
      </c>
      <c r="N42" s="3"/>
      <c r="O42" s="41">
        <v>80</v>
      </c>
      <c r="P42" s="21">
        <f t="shared" si="0"/>
        <v>63.592000000000006</v>
      </c>
      <c r="Q42" s="23" t="s">
        <v>239</v>
      </c>
    </row>
    <row r="43" spans="1:17" ht="12.75">
      <c r="A43" s="22">
        <v>5</v>
      </c>
      <c r="B43" s="3">
        <v>2</v>
      </c>
      <c r="C43" s="3">
        <v>67.5</v>
      </c>
      <c r="D43" s="3" t="s">
        <v>568</v>
      </c>
      <c r="E43" s="3" t="s">
        <v>18</v>
      </c>
      <c r="F43" s="3" t="s">
        <v>16</v>
      </c>
      <c r="G43" s="1">
        <v>34610</v>
      </c>
      <c r="H43" s="3" t="s">
        <v>23</v>
      </c>
      <c r="I43" s="2">
        <v>65.7</v>
      </c>
      <c r="J43" s="21">
        <v>0.8118</v>
      </c>
      <c r="K43" s="3">
        <v>62.5</v>
      </c>
      <c r="L43" s="46">
        <v>67.5</v>
      </c>
      <c r="M43" s="46">
        <v>67.5</v>
      </c>
      <c r="N43" s="3"/>
      <c r="O43" s="41">
        <v>62.5</v>
      </c>
      <c r="P43" s="21">
        <f t="shared" si="0"/>
        <v>50.7375</v>
      </c>
      <c r="Q43" s="23"/>
    </row>
    <row r="44" spans="1:17" ht="12.75">
      <c r="A44" s="22">
        <v>12</v>
      </c>
      <c r="B44" s="3">
        <v>1</v>
      </c>
      <c r="C44" s="3">
        <v>67.5</v>
      </c>
      <c r="D44" s="3" t="s">
        <v>569</v>
      </c>
      <c r="E44" s="3" t="s">
        <v>18</v>
      </c>
      <c r="F44" s="3" t="s">
        <v>16</v>
      </c>
      <c r="G44" s="1">
        <v>24974</v>
      </c>
      <c r="H44" s="3" t="s">
        <v>17</v>
      </c>
      <c r="I44" s="2">
        <v>67</v>
      </c>
      <c r="J44" s="21">
        <v>0.8547</v>
      </c>
      <c r="K44" s="3">
        <v>72.5</v>
      </c>
      <c r="L44" s="46">
        <v>77.5</v>
      </c>
      <c r="M44" s="3">
        <v>77.5</v>
      </c>
      <c r="N44" s="3"/>
      <c r="O44" s="41">
        <v>77.5</v>
      </c>
      <c r="P44" s="21">
        <f t="shared" si="0"/>
        <v>66.23925</v>
      </c>
      <c r="Q44" s="23" t="s">
        <v>79</v>
      </c>
    </row>
    <row r="45" spans="1:17" ht="12.75">
      <c r="A45" s="22">
        <v>5</v>
      </c>
      <c r="B45" s="3">
        <v>2</v>
      </c>
      <c r="C45" s="3">
        <v>67.5</v>
      </c>
      <c r="D45" s="3" t="s">
        <v>570</v>
      </c>
      <c r="E45" s="3" t="s">
        <v>135</v>
      </c>
      <c r="F45" s="3" t="s">
        <v>16</v>
      </c>
      <c r="G45" s="1">
        <v>32613</v>
      </c>
      <c r="H45" s="3" t="s">
        <v>17</v>
      </c>
      <c r="I45" s="2">
        <v>66.6</v>
      </c>
      <c r="J45" s="21">
        <v>0.7867</v>
      </c>
      <c r="K45" s="3">
        <v>67.5</v>
      </c>
      <c r="L45" s="3">
        <v>70</v>
      </c>
      <c r="M45" s="3">
        <v>75</v>
      </c>
      <c r="N45" s="3"/>
      <c r="O45" s="41">
        <v>75</v>
      </c>
      <c r="P45" s="21">
        <f t="shared" si="0"/>
        <v>59.0025</v>
      </c>
      <c r="Q45" s="23"/>
    </row>
    <row r="46" spans="1:17" ht="12.75">
      <c r="A46" s="22">
        <v>3</v>
      </c>
      <c r="B46" s="3">
        <v>3</v>
      </c>
      <c r="C46" s="3">
        <v>67.5</v>
      </c>
      <c r="D46" s="3" t="s">
        <v>571</v>
      </c>
      <c r="E46" s="3" t="s">
        <v>22</v>
      </c>
      <c r="F46" s="3" t="s">
        <v>16</v>
      </c>
      <c r="G46" s="1">
        <v>32189</v>
      </c>
      <c r="H46" s="3" t="s">
        <v>17</v>
      </c>
      <c r="I46" s="2">
        <v>66.4</v>
      </c>
      <c r="J46" s="21">
        <v>0.7918</v>
      </c>
      <c r="K46" s="3">
        <v>65</v>
      </c>
      <c r="L46" s="3">
        <v>70</v>
      </c>
      <c r="M46" s="46">
        <v>75</v>
      </c>
      <c r="N46" s="3"/>
      <c r="O46" s="41">
        <v>70</v>
      </c>
      <c r="P46" s="21">
        <f t="shared" si="0"/>
        <v>55.425999999999995</v>
      </c>
      <c r="Q46" s="23"/>
    </row>
    <row r="47" spans="1:17" ht="12.75">
      <c r="A47" s="22">
        <v>2</v>
      </c>
      <c r="B47" s="3">
        <v>4</v>
      </c>
      <c r="C47" s="3">
        <v>67.5</v>
      </c>
      <c r="D47" s="3" t="s">
        <v>572</v>
      </c>
      <c r="E47" s="3" t="s">
        <v>22</v>
      </c>
      <c r="F47" s="3" t="s">
        <v>16</v>
      </c>
      <c r="G47" s="1">
        <v>32611</v>
      </c>
      <c r="H47" s="3" t="s">
        <v>17</v>
      </c>
      <c r="I47" s="2">
        <v>67.5</v>
      </c>
      <c r="J47" s="21">
        <v>0.7769</v>
      </c>
      <c r="K47" s="46">
        <v>65</v>
      </c>
      <c r="L47" s="3">
        <v>65</v>
      </c>
      <c r="M47" s="46">
        <v>72.5</v>
      </c>
      <c r="N47" s="3"/>
      <c r="O47" s="41">
        <v>65</v>
      </c>
      <c r="P47" s="21">
        <f t="shared" si="0"/>
        <v>50.4985</v>
      </c>
      <c r="Q47" s="23"/>
    </row>
    <row r="48" spans="1:17" ht="12.75">
      <c r="A48" s="22">
        <v>1</v>
      </c>
      <c r="B48" s="3">
        <v>5</v>
      </c>
      <c r="C48" s="3">
        <v>67.5</v>
      </c>
      <c r="D48" s="3" t="s">
        <v>573</v>
      </c>
      <c r="E48" s="3" t="s">
        <v>18</v>
      </c>
      <c r="F48" s="3" t="s">
        <v>16</v>
      </c>
      <c r="G48" s="1">
        <v>29274</v>
      </c>
      <c r="H48" s="3" t="s">
        <v>17</v>
      </c>
      <c r="I48" s="2">
        <v>62.3</v>
      </c>
      <c r="J48" s="21">
        <v>0.7826</v>
      </c>
      <c r="K48" s="3">
        <v>45</v>
      </c>
      <c r="L48" s="3">
        <v>50</v>
      </c>
      <c r="M48" s="3">
        <v>55</v>
      </c>
      <c r="N48" s="3"/>
      <c r="O48" s="41">
        <v>55</v>
      </c>
      <c r="P48" s="21">
        <f t="shared" si="0"/>
        <v>43.043</v>
      </c>
      <c r="Q48" s="23"/>
    </row>
    <row r="49" spans="1:17" ht="12.75">
      <c r="A49" s="22">
        <v>12</v>
      </c>
      <c r="B49" s="3">
        <v>1</v>
      </c>
      <c r="C49" s="3">
        <v>67.5</v>
      </c>
      <c r="D49" s="3" t="s">
        <v>574</v>
      </c>
      <c r="E49" s="3" t="s">
        <v>91</v>
      </c>
      <c r="F49" s="3" t="s">
        <v>16</v>
      </c>
      <c r="G49" s="1">
        <v>36062</v>
      </c>
      <c r="H49" s="3" t="s">
        <v>20</v>
      </c>
      <c r="I49" s="2">
        <v>63.95</v>
      </c>
      <c r="J49" s="21">
        <v>0.8812</v>
      </c>
      <c r="K49" s="3">
        <v>60</v>
      </c>
      <c r="L49" s="46">
        <v>65</v>
      </c>
      <c r="M49" s="46">
        <v>65</v>
      </c>
      <c r="N49" s="3"/>
      <c r="O49" s="41">
        <v>60</v>
      </c>
      <c r="P49" s="21">
        <f t="shared" si="0"/>
        <v>52.872</v>
      </c>
      <c r="Q49" s="23"/>
    </row>
    <row r="50" spans="1:17" ht="12.75">
      <c r="A50" s="22">
        <v>12</v>
      </c>
      <c r="B50" s="3">
        <v>1</v>
      </c>
      <c r="C50" s="3">
        <v>75</v>
      </c>
      <c r="D50" s="3" t="s">
        <v>575</v>
      </c>
      <c r="E50" s="3" t="s">
        <v>18</v>
      </c>
      <c r="F50" s="3" t="s">
        <v>16</v>
      </c>
      <c r="G50" s="1">
        <v>31820</v>
      </c>
      <c r="H50" s="3" t="s">
        <v>17</v>
      </c>
      <c r="I50" s="2">
        <v>72.25</v>
      </c>
      <c r="J50" s="21">
        <v>0.7431</v>
      </c>
      <c r="K50" s="3">
        <v>80</v>
      </c>
      <c r="L50" s="3">
        <v>85</v>
      </c>
      <c r="M50" s="46">
        <v>90</v>
      </c>
      <c r="N50" s="3"/>
      <c r="O50" s="41">
        <v>85</v>
      </c>
      <c r="P50" s="21">
        <f t="shared" si="0"/>
        <v>63.1635</v>
      </c>
      <c r="Q50" s="23" t="s">
        <v>81</v>
      </c>
    </row>
    <row r="51" spans="1:17" ht="12.75">
      <c r="A51" s="22">
        <v>5</v>
      </c>
      <c r="B51" s="3">
        <v>2</v>
      </c>
      <c r="C51" s="3">
        <v>75</v>
      </c>
      <c r="D51" s="3" t="s">
        <v>576</v>
      </c>
      <c r="E51" s="3" t="s">
        <v>22</v>
      </c>
      <c r="F51" s="3" t="s">
        <v>16</v>
      </c>
      <c r="G51" s="1">
        <v>30010</v>
      </c>
      <c r="H51" s="3" t="s">
        <v>17</v>
      </c>
      <c r="I51" s="2">
        <v>72.2</v>
      </c>
      <c r="J51" s="21">
        <v>0.7431</v>
      </c>
      <c r="K51" s="3">
        <v>75</v>
      </c>
      <c r="L51" s="3">
        <v>77.5</v>
      </c>
      <c r="M51" s="3">
        <v>80</v>
      </c>
      <c r="N51" s="3"/>
      <c r="O51" s="41">
        <v>80</v>
      </c>
      <c r="P51" s="21">
        <f t="shared" si="0"/>
        <v>59.448</v>
      </c>
      <c r="Q51" s="23"/>
    </row>
    <row r="52" spans="1:17" ht="12.75">
      <c r="A52" s="22">
        <v>12</v>
      </c>
      <c r="B52" s="3">
        <v>1</v>
      </c>
      <c r="C52" s="3">
        <v>82.5</v>
      </c>
      <c r="D52" s="3" t="s">
        <v>577</v>
      </c>
      <c r="E52" s="3" t="s">
        <v>22</v>
      </c>
      <c r="F52" s="3" t="s">
        <v>16</v>
      </c>
      <c r="G52" s="1">
        <v>28009</v>
      </c>
      <c r="H52" s="3" t="s">
        <v>17</v>
      </c>
      <c r="I52" s="2">
        <v>78.1</v>
      </c>
      <c r="J52" s="21">
        <v>0.7014</v>
      </c>
      <c r="K52" s="3">
        <v>60</v>
      </c>
      <c r="L52" s="46">
        <v>62.5</v>
      </c>
      <c r="M52" s="46">
        <v>62.5</v>
      </c>
      <c r="N52" s="3"/>
      <c r="O52" s="41">
        <v>60</v>
      </c>
      <c r="P52" s="21">
        <f t="shared" si="0"/>
        <v>42.084</v>
      </c>
      <c r="Q52" s="23"/>
    </row>
    <row r="53" spans="1:17" ht="13.5" thickBot="1">
      <c r="A53" s="132">
        <v>12</v>
      </c>
      <c r="B53" s="133">
        <v>1</v>
      </c>
      <c r="C53" s="133">
        <v>90</v>
      </c>
      <c r="D53" s="133" t="s">
        <v>578</v>
      </c>
      <c r="E53" s="133" t="s">
        <v>18</v>
      </c>
      <c r="F53" s="133" t="s">
        <v>16</v>
      </c>
      <c r="G53" s="134">
        <v>25583</v>
      </c>
      <c r="H53" s="133" t="s">
        <v>137</v>
      </c>
      <c r="I53" s="135">
        <v>84.65</v>
      </c>
      <c r="J53" s="136">
        <v>0.6912</v>
      </c>
      <c r="K53" s="133">
        <v>47.5</v>
      </c>
      <c r="L53" s="133">
        <v>52.5</v>
      </c>
      <c r="M53" s="133">
        <v>57.5</v>
      </c>
      <c r="N53" s="133"/>
      <c r="O53" s="139">
        <v>57.5</v>
      </c>
      <c r="P53" s="136">
        <f t="shared" si="0"/>
        <v>39.744</v>
      </c>
      <c r="Q53" s="140"/>
    </row>
    <row r="54" spans="1:17" ht="12.75">
      <c r="A54" s="172"/>
      <c r="B54" s="45"/>
      <c r="C54" s="45"/>
      <c r="D54" s="147" t="s">
        <v>64</v>
      </c>
      <c r="E54" s="45"/>
      <c r="F54" s="45"/>
      <c r="G54" s="173"/>
      <c r="H54" s="45"/>
      <c r="I54" s="174"/>
      <c r="J54" s="153"/>
      <c r="K54" s="45"/>
      <c r="L54" s="45"/>
      <c r="M54" s="45"/>
      <c r="N54" s="45"/>
      <c r="O54" s="147"/>
      <c r="P54" s="153"/>
      <c r="Q54" s="156"/>
    </row>
    <row r="55" spans="1:17" ht="12.75">
      <c r="A55" s="22">
        <v>12</v>
      </c>
      <c r="B55" s="3">
        <v>1</v>
      </c>
      <c r="C55" s="3">
        <v>44</v>
      </c>
      <c r="D55" s="3" t="s">
        <v>579</v>
      </c>
      <c r="E55" s="3" t="s">
        <v>18</v>
      </c>
      <c r="F55" s="3" t="s">
        <v>16</v>
      </c>
      <c r="G55" s="1">
        <v>38821</v>
      </c>
      <c r="H55" s="3" t="s">
        <v>21</v>
      </c>
      <c r="I55" s="2">
        <v>22.5</v>
      </c>
      <c r="J55" s="21">
        <v>1.6154</v>
      </c>
      <c r="K55" s="3">
        <v>30</v>
      </c>
      <c r="L55" s="46">
        <v>32.5</v>
      </c>
      <c r="M55" s="46">
        <v>32.5</v>
      </c>
      <c r="N55" s="3"/>
      <c r="O55" s="41">
        <v>30</v>
      </c>
      <c r="P55" s="21">
        <f aca="true" t="shared" si="1" ref="P55:P118">O55*J55</f>
        <v>48.461999999999996</v>
      </c>
      <c r="Q55" s="23"/>
    </row>
    <row r="56" spans="1:17" ht="12.75">
      <c r="A56" s="22">
        <v>5</v>
      </c>
      <c r="B56" s="3">
        <v>2</v>
      </c>
      <c r="C56" s="3">
        <v>44</v>
      </c>
      <c r="D56" s="3" t="s">
        <v>580</v>
      </c>
      <c r="E56" s="3" t="s">
        <v>135</v>
      </c>
      <c r="F56" s="3" t="s">
        <v>16</v>
      </c>
      <c r="G56" s="1">
        <v>38937</v>
      </c>
      <c r="H56" s="3" t="s">
        <v>21</v>
      </c>
      <c r="I56" s="2">
        <v>27.3</v>
      </c>
      <c r="J56" s="21">
        <v>1.6154</v>
      </c>
      <c r="K56" s="3">
        <v>20</v>
      </c>
      <c r="L56" s="3">
        <v>22.5</v>
      </c>
      <c r="M56" s="3">
        <v>25</v>
      </c>
      <c r="N56" s="3"/>
      <c r="O56" s="41">
        <v>25</v>
      </c>
      <c r="P56" s="21">
        <f t="shared" si="1"/>
        <v>40.385</v>
      </c>
      <c r="Q56" s="23"/>
    </row>
    <row r="57" spans="1:17" ht="12.75">
      <c r="A57" s="22">
        <v>12</v>
      </c>
      <c r="B57" s="3">
        <v>1</v>
      </c>
      <c r="C57" s="3">
        <v>52</v>
      </c>
      <c r="D57" s="3" t="s">
        <v>581</v>
      </c>
      <c r="E57" s="3" t="s">
        <v>320</v>
      </c>
      <c r="F57" s="3" t="s">
        <v>16</v>
      </c>
      <c r="G57" s="1">
        <v>34812</v>
      </c>
      <c r="H57" s="3" t="s">
        <v>23</v>
      </c>
      <c r="I57" s="2">
        <v>51.7</v>
      </c>
      <c r="J57" s="21">
        <v>0.9867</v>
      </c>
      <c r="K57" s="3">
        <v>62</v>
      </c>
      <c r="L57" s="3">
        <v>67.5</v>
      </c>
      <c r="M57" s="46">
        <v>70</v>
      </c>
      <c r="N57" s="3"/>
      <c r="O57" s="41">
        <v>67.5</v>
      </c>
      <c r="P57" s="21">
        <f t="shared" si="1"/>
        <v>66.60225</v>
      </c>
      <c r="Q57" s="23"/>
    </row>
    <row r="58" spans="1:17" ht="12.75">
      <c r="A58" s="22">
        <v>12</v>
      </c>
      <c r="B58" s="3">
        <v>1</v>
      </c>
      <c r="C58" s="3">
        <v>52</v>
      </c>
      <c r="D58" s="3" t="s">
        <v>86</v>
      </c>
      <c r="E58" s="3" t="s">
        <v>582</v>
      </c>
      <c r="F58" s="3" t="s">
        <v>16</v>
      </c>
      <c r="G58" s="1">
        <v>31694</v>
      </c>
      <c r="H58" s="3" t="s">
        <v>17</v>
      </c>
      <c r="I58" s="2">
        <v>52</v>
      </c>
      <c r="J58" s="21">
        <v>0.9515</v>
      </c>
      <c r="K58" s="3">
        <v>130</v>
      </c>
      <c r="L58" s="46">
        <v>135</v>
      </c>
      <c r="M58" s="3">
        <v>135</v>
      </c>
      <c r="N58" s="3"/>
      <c r="O58" s="41">
        <v>135</v>
      </c>
      <c r="P58" s="21">
        <f t="shared" si="1"/>
        <v>128.45250000000001</v>
      </c>
      <c r="Q58" s="23" t="s">
        <v>79</v>
      </c>
    </row>
    <row r="59" spans="1:17" ht="12.75">
      <c r="A59" s="22">
        <v>12</v>
      </c>
      <c r="B59" s="3">
        <v>1</v>
      </c>
      <c r="C59" s="3">
        <v>52</v>
      </c>
      <c r="D59" s="3" t="s">
        <v>583</v>
      </c>
      <c r="E59" s="3" t="s">
        <v>257</v>
      </c>
      <c r="F59" s="3" t="s">
        <v>16</v>
      </c>
      <c r="G59" s="1">
        <v>36995</v>
      </c>
      <c r="H59" s="3" t="s">
        <v>21</v>
      </c>
      <c r="I59" s="2">
        <v>51.35</v>
      </c>
      <c r="J59" s="21">
        <v>1.1863</v>
      </c>
      <c r="K59" s="3">
        <v>60</v>
      </c>
      <c r="L59" s="3">
        <v>65</v>
      </c>
      <c r="M59" s="3">
        <v>67.5</v>
      </c>
      <c r="N59" s="3"/>
      <c r="O59" s="41">
        <v>67.5</v>
      </c>
      <c r="P59" s="21">
        <f t="shared" si="1"/>
        <v>80.07525</v>
      </c>
      <c r="Q59" s="23"/>
    </row>
    <row r="60" spans="1:17" ht="12.75">
      <c r="A60" s="22">
        <v>12</v>
      </c>
      <c r="B60" s="3">
        <v>1</v>
      </c>
      <c r="C60" s="3">
        <v>56</v>
      </c>
      <c r="D60" s="3" t="s">
        <v>584</v>
      </c>
      <c r="E60" s="3" t="s">
        <v>18</v>
      </c>
      <c r="F60" s="3" t="s">
        <v>16</v>
      </c>
      <c r="G60" s="1">
        <v>25250</v>
      </c>
      <c r="H60" s="3" t="s">
        <v>137</v>
      </c>
      <c r="I60" s="2">
        <v>55.25</v>
      </c>
      <c r="J60" s="21">
        <v>0.9482</v>
      </c>
      <c r="K60" s="3">
        <v>85</v>
      </c>
      <c r="L60" s="3">
        <v>90</v>
      </c>
      <c r="M60" s="46">
        <v>92.5</v>
      </c>
      <c r="N60" s="3"/>
      <c r="O60" s="41">
        <v>90</v>
      </c>
      <c r="P60" s="21">
        <f t="shared" si="1"/>
        <v>85.33800000000001</v>
      </c>
      <c r="Q60" s="23"/>
    </row>
    <row r="61" spans="1:17" ht="12.75">
      <c r="A61" s="22">
        <v>12</v>
      </c>
      <c r="B61" s="3">
        <v>1</v>
      </c>
      <c r="C61" s="3">
        <v>56</v>
      </c>
      <c r="D61" s="3" t="s">
        <v>585</v>
      </c>
      <c r="E61" s="3" t="s">
        <v>586</v>
      </c>
      <c r="F61" s="3" t="s">
        <v>16</v>
      </c>
      <c r="G61" s="1">
        <v>37153</v>
      </c>
      <c r="H61" s="3" t="s">
        <v>21</v>
      </c>
      <c r="I61" s="2">
        <v>54.95</v>
      </c>
      <c r="J61" s="21">
        <v>1.0977</v>
      </c>
      <c r="K61" s="3">
        <v>77.5</v>
      </c>
      <c r="L61" s="3">
        <v>80</v>
      </c>
      <c r="M61" s="3">
        <v>82.5</v>
      </c>
      <c r="N61" s="3"/>
      <c r="O61" s="41">
        <v>82.5</v>
      </c>
      <c r="P61" s="21">
        <f t="shared" si="1"/>
        <v>90.56025</v>
      </c>
      <c r="Q61" s="23"/>
    </row>
    <row r="62" spans="1:17" ht="12.75">
      <c r="A62" s="22">
        <v>5</v>
      </c>
      <c r="B62" s="3">
        <v>2</v>
      </c>
      <c r="C62" s="3">
        <v>56</v>
      </c>
      <c r="D62" s="3" t="s">
        <v>587</v>
      </c>
      <c r="E62" s="3" t="s">
        <v>135</v>
      </c>
      <c r="F62" s="3" t="s">
        <v>16</v>
      </c>
      <c r="G62" s="1">
        <v>37347</v>
      </c>
      <c r="H62" s="3" t="s">
        <v>21</v>
      </c>
      <c r="I62" s="2">
        <v>54.15</v>
      </c>
      <c r="J62" s="21">
        <v>1.1183</v>
      </c>
      <c r="K62" s="3">
        <v>60</v>
      </c>
      <c r="L62" s="3">
        <v>65</v>
      </c>
      <c r="M62" s="46">
        <v>70</v>
      </c>
      <c r="N62" s="3"/>
      <c r="O62" s="41">
        <v>65</v>
      </c>
      <c r="P62" s="21">
        <f t="shared" si="1"/>
        <v>72.68950000000001</v>
      </c>
      <c r="Q62" s="23"/>
    </row>
    <row r="63" spans="1:17" ht="12.75">
      <c r="A63" s="22">
        <v>12</v>
      </c>
      <c r="B63" s="3">
        <v>1</v>
      </c>
      <c r="C63" s="3">
        <v>56</v>
      </c>
      <c r="D63" s="3" t="s">
        <v>588</v>
      </c>
      <c r="E63" s="3" t="s">
        <v>18</v>
      </c>
      <c r="F63" s="3" t="s">
        <v>16</v>
      </c>
      <c r="G63" s="1">
        <v>36320</v>
      </c>
      <c r="H63" s="3" t="s">
        <v>20</v>
      </c>
      <c r="I63" s="2">
        <v>55.15</v>
      </c>
      <c r="J63" s="21">
        <v>1.0488</v>
      </c>
      <c r="K63" s="46">
        <v>57.5</v>
      </c>
      <c r="L63" s="3">
        <v>57.5</v>
      </c>
      <c r="M63" s="46">
        <v>62.5</v>
      </c>
      <c r="N63" s="3"/>
      <c r="O63" s="41">
        <v>57.5</v>
      </c>
      <c r="P63" s="21">
        <f t="shared" si="1"/>
        <v>60.306</v>
      </c>
      <c r="Q63" s="23"/>
    </row>
    <row r="64" spans="1:17" ht="12.75">
      <c r="A64" s="22">
        <v>12</v>
      </c>
      <c r="B64" s="3">
        <v>1</v>
      </c>
      <c r="C64" s="3">
        <v>60</v>
      </c>
      <c r="D64" s="3" t="s">
        <v>589</v>
      </c>
      <c r="E64" s="3" t="s">
        <v>257</v>
      </c>
      <c r="F64" s="3" t="s">
        <v>16</v>
      </c>
      <c r="G64" s="1">
        <v>34639</v>
      </c>
      <c r="H64" s="3" t="s">
        <v>23</v>
      </c>
      <c r="I64" s="2">
        <v>59.2</v>
      </c>
      <c r="J64" s="21">
        <v>0.8489</v>
      </c>
      <c r="K64" s="3">
        <v>90</v>
      </c>
      <c r="L64" s="3">
        <v>97.5</v>
      </c>
      <c r="M64" s="3">
        <v>100</v>
      </c>
      <c r="N64" s="3"/>
      <c r="O64" s="41">
        <v>100</v>
      </c>
      <c r="P64" s="21">
        <f t="shared" si="1"/>
        <v>84.89</v>
      </c>
      <c r="Q64" s="23"/>
    </row>
    <row r="65" spans="1:17" ht="12.75">
      <c r="A65" s="22">
        <v>5</v>
      </c>
      <c r="B65" s="3">
        <v>2</v>
      </c>
      <c r="C65" s="3">
        <v>60</v>
      </c>
      <c r="D65" s="3" t="s">
        <v>590</v>
      </c>
      <c r="E65" s="3" t="s">
        <v>322</v>
      </c>
      <c r="F65" s="3" t="s">
        <v>16</v>
      </c>
      <c r="G65" s="1">
        <v>34913</v>
      </c>
      <c r="H65" s="3" t="s">
        <v>23</v>
      </c>
      <c r="I65" s="2">
        <v>58.05</v>
      </c>
      <c r="J65" s="21">
        <v>0.8675</v>
      </c>
      <c r="K65" s="46">
        <v>90</v>
      </c>
      <c r="L65" s="3">
        <v>90</v>
      </c>
      <c r="M65" s="46">
        <v>100</v>
      </c>
      <c r="N65" s="3"/>
      <c r="O65" s="41">
        <v>90</v>
      </c>
      <c r="P65" s="21">
        <f t="shared" si="1"/>
        <v>78.075</v>
      </c>
      <c r="Q65" s="23"/>
    </row>
    <row r="66" spans="1:17" ht="12.75">
      <c r="A66" s="22">
        <v>12</v>
      </c>
      <c r="B66" s="3">
        <v>1</v>
      </c>
      <c r="C66" s="3">
        <v>60</v>
      </c>
      <c r="D66" s="3" t="s">
        <v>591</v>
      </c>
      <c r="E66" s="3" t="s">
        <v>592</v>
      </c>
      <c r="F66" s="3" t="s">
        <v>16</v>
      </c>
      <c r="G66" s="1">
        <v>23400</v>
      </c>
      <c r="H66" s="3" t="s">
        <v>114</v>
      </c>
      <c r="I66" s="2">
        <v>59.5</v>
      </c>
      <c r="J66" s="21">
        <v>0.9872</v>
      </c>
      <c r="K66" s="3">
        <v>82.5</v>
      </c>
      <c r="L66" s="3">
        <v>85</v>
      </c>
      <c r="M66" s="3">
        <v>87.5</v>
      </c>
      <c r="N66" s="3"/>
      <c r="O66" s="41">
        <v>87.5</v>
      </c>
      <c r="P66" s="21">
        <f t="shared" si="1"/>
        <v>86.38</v>
      </c>
      <c r="Q66" s="23"/>
    </row>
    <row r="67" spans="1:17" ht="12.75">
      <c r="A67" s="22">
        <v>12</v>
      </c>
      <c r="B67" s="3">
        <v>1</v>
      </c>
      <c r="C67" s="3">
        <v>60</v>
      </c>
      <c r="D67" s="3" t="s">
        <v>593</v>
      </c>
      <c r="E67" s="3" t="s">
        <v>555</v>
      </c>
      <c r="F67" s="3" t="s">
        <v>16</v>
      </c>
      <c r="G67" s="1">
        <v>30678</v>
      </c>
      <c r="H67" s="3" t="s">
        <v>17</v>
      </c>
      <c r="I67" s="2">
        <v>59.85</v>
      </c>
      <c r="J67" s="21">
        <v>0.8142</v>
      </c>
      <c r="K67" s="3">
        <v>110</v>
      </c>
      <c r="L67" s="3">
        <v>115</v>
      </c>
      <c r="M67" s="46">
        <v>120</v>
      </c>
      <c r="N67" s="3"/>
      <c r="O67" s="41">
        <v>115</v>
      </c>
      <c r="P67" s="21">
        <f t="shared" si="1"/>
        <v>93.63300000000001</v>
      </c>
      <c r="Q67" s="23"/>
    </row>
    <row r="68" spans="1:17" ht="12.75">
      <c r="A68" s="22">
        <v>0</v>
      </c>
      <c r="B68" s="3" t="s">
        <v>69</v>
      </c>
      <c r="C68" s="3">
        <v>60</v>
      </c>
      <c r="D68" s="3" t="s">
        <v>594</v>
      </c>
      <c r="E68" s="3" t="s">
        <v>555</v>
      </c>
      <c r="F68" s="3" t="s">
        <v>16</v>
      </c>
      <c r="G68" s="1">
        <v>31939</v>
      </c>
      <c r="H68" s="3" t="s">
        <v>17</v>
      </c>
      <c r="I68" s="2">
        <v>58.75</v>
      </c>
      <c r="J68" s="21">
        <v>0.8301</v>
      </c>
      <c r="K68" s="46">
        <v>110</v>
      </c>
      <c r="L68" s="46">
        <v>110</v>
      </c>
      <c r="M68" s="46">
        <v>110</v>
      </c>
      <c r="N68" s="3"/>
      <c r="O68" s="41">
        <v>0</v>
      </c>
      <c r="P68" s="21">
        <f t="shared" si="1"/>
        <v>0</v>
      </c>
      <c r="Q68" s="23"/>
    </row>
    <row r="69" spans="1:17" ht="12.75">
      <c r="A69" s="22">
        <v>12</v>
      </c>
      <c r="B69" s="3">
        <v>1</v>
      </c>
      <c r="C69" s="3">
        <v>60</v>
      </c>
      <c r="D69" s="3" t="s">
        <v>595</v>
      </c>
      <c r="E69" s="3" t="s">
        <v>555</v>
      </c>
      <c r="F69" s="3" t="s">
        <v>16</v>
      </c>
      <c r="G69" s="1">
        <v>36362</v>
      </c>
      <c r="H69" s="3" t="s">
        <v>20</v>
      </c>
      <c r="I69" s="2">
        <v>58.35</v>
      </c>
      <c r="J69" s="21">
        <v>0.9448</v>
      </c>
      <c r="K69" s="3">
        <v>80</v>
      </c>
      <c r="L69" s="3">
        <v>100</v>
      </c>
      <c r="M69" s="3">
        <v>110</v>
      </c>
      <c r="N69" s="3"/>
      <c r="O69" s="41">
        <v>110</v>
      </c>
      <c r="P69" s="21">
        <f t="shared" si="1"/>
        <v>103.928</v>
      </c>
      <c r="Q69" s="23" t="s">
        <v>78</v>
      </c>
    </row>
    <row r="70" spans="1:17" ht="12.75">
      <c r="A70" s="22">
        <v>5</v>
      </c>
      <c r="B70" s="3">
        <v>2</v>
      </c>
      <c r="C70" s="3">
        <v>60</v>
      </c>
      <c r="D70" s="3" t="s">
        <v>88</v>
      </c>
      <c r="E70" s="3" t="s">
        <v>135</v>
      </c>
      <c r="F70" s="3" t="s">
        <v>16</v>
      </c>
      <c r="G70" s="1">
        <v>35843</v>
      </c>
      <c r="H70" s="3" t="s">
        <v>20</v>
      </c>
      <c r="I70" s="2">
        <v>58.45</v>
      </c>
      <c r="J70" s="21">
        <v>0.9013</v>
      </c>
      <c r="K70" s="46">
        <v>92.5</v>
      </c>
      <c r="L70" s="46">
        <v>92.5</v>
      </c>
      <c r="M70" s="3">
        <v>92.5</v>
      </c>
      <c r="N70" s="3"/>
      <c r="O70" s="41">
        <v>92.5</v>
      </c>
      <c r="P70" s="21">
        <f t="shared" si="1"/>
        <v>83.37025</v>
      </c>
      <c r="Q70" s="23"/>
    </row>
    <row r="71" spans="1:17" ht="12.75">
      <c r="A71" s="22">
        <v>12</v>
      </c>
      <c r="B71" s="3">
        <v>1</v>
      </c>
      <c r="C71" s="3">
        <v>60</v>
      </c>
      <c r="D71" s="3" t="s">
        <v>596</v>
      </c>
      <c r="E71" s="3" t="s">
        <v>22</v>
      </c>
      <c r="F71" s="3" t="s">
        <v>16</v>
      </c>
      <c r="G71" s="1">
        <v>35224</v>
      </c>
      <c r="H71" s="3" t="s">
        <v>24</v>
      </c>
      <c r="I71" s="2">
        <v>57.05</v>
      </c>
      <c r="J71" s="21">
        <v>0.8923</v>
      </c>
      <c r="K71" s="3">
        <v>100</v>
      </c>
      <c r="L71" s="46">
        <v>105</v>
      </c>
      <c r="M71" s="46">
        <v>107.5</v>
      </c>
      <c r="N71" s="3"/>
      <c r="O71" s="41">
        <v>100</v>
      </c>
      <c r="P71" s="21">
        <f t="shared" si="1"/>
        <v>89.23</v>
      </c>
      <c r="Q71" s="23"/>
    </row>
    <row r="72" spans="1:17" ht="12.75">
      <c r="A72" s="22">
        <v>12</v>
      </c>
      <c r="B72" s="3">
        <v>1</v>
      </c>
      <c r="C72" s="3">
        <v>67.5</v>
      </c>
      <c r="D72" s="3" t="s">
        <v>597</v>
      </c>
      <c r="E72" s="3" t="s">
        <v>22</v>
      </c>
      <c r="F72" s="3" t="s">
        <v>16</v>
      </c>
      <c r="G72" s="1">
        <v>33615</v>
      </c>
      <c r="H72" s="3" t="s">
        <v>23</v>
      </c>
      <c r="I72" s="2">
        <v>65.3</v>
      </c>
      <c r="J72" s="21">
        <v>0.7481</v>
      </c>
      <c r="K72" s="38">
        <v>160</v>
      </c>
      <c r="L72" s="3">
        <v>162.5</v>
      </c>
      <c r="M72" s="98">
        <v>163.5</v>
      </c>
      <c r="N72" s="3"/>
      <c r="O72" s="41">
        <v>162.5</v>
      </c>
      <c r="P72" s="21">
        <f t="shared" si="1"/>
        <v>121.56625</v>
      </c>
      <c r="Q72" s="23" t="s">
        <v>238</v>
      </c>
    </row>
    <row r="73" spans="1:17" ht="12.75">
      <c r="A73" s="22">
        <v>5</v>
      </c>
      <c r="B73" s="3">
        <v>2</v>
      </c>
      <c r="C73" s="3">
        <v>67.5</v>
      </c>
      <c r="D73" s="3" t="s">
        <v>598</v>
      </c>
      <c r="E73" s="3" t="s">
        <v>22</v>
      </c>
      <c r="F73" s="3" t="s">
        <v>16</v>
      </c>
      <c r="G73" s="1">
        <v>34062</v>
      </c>
      <c r="H73" s="3" t="s">
        <v>23</v>
      </c>
      <c r="I73" s="2">
        <v>67.4</v>
      </c>
      <c r="J73" s="21">
        <v>0.7341</v>
      </c>
      <c r="K73" s="3">
        <v>125</v>
      </c>
      <c r="L73" s="3">
        <v>135</v>
      </c>
      <c r="M73" s="3">
        <v>145</v>
      </c>
      <c r="N73" s="3"/>
      <c r="O73" s="41">
        <v>145</v>
      </c>
      <c r="P73" s="21">
        <f t="shared" si="1"/>
        <v>106.44449999999999</v>
      </c>
      <c r="Q73" s="23" t="s">
        <v>239</v>
      </c>
    </row>
    <row r="74" spans="1:17" ht="12.75">
      <c r="A74" s="22">
        <v>3</v>
      </c>
      <c r="B74" s="3">
        <v>3</v>
      </c>
      <c r="C74" s="3">
        <v>67.5</v>
      </c>
      <c r="D74" s="3" t="s">
        <v>599</v>
      </c>
      <c r="E74" s="3" t="s">
        <v>22</v>
      </c>
      <c r="F74" s="3" t="s">
        <v>16</v>
      </c>
      <c r="G74" s="1">
        <v>34576</v>
      </c>
      <c r="H74" s="3" t="s">
        <v>23</v>
      </c>
      <c r="I74" s="2">
        <v>65.55</v>
      </c>
      <c r="J74" s="21">
        <v>0.7599</v>
      </c>
      <c r="K74" s="3">
        <v>110</v>
      </c>
      <c r="L74" s="3">
        <v>117.5</v>
      </c>
      <c r="M74" s="98">
        <v>127.5</v>
      </c>
      <c r="N74" s="3"/>
      <c r="O74" s="41">
        <v>117.5</v>
      </c>
      <c r="P74" s="21">
        <f t="shared" si="1"/>
        <v>89.28825</v>
      </c>
      <c r="Q74" s="23"/>
    </row>
    <row r="75" spans="1:17" ht="12.75">
      <c r="A75" s="22">
        <v>0</v>
      </c>
      <c r="B75" s="3" t="s">
        <v>69</v>
      </c>
      <c r="C75" s="3">
        <v>67.5</v>
      </c>
      <c r="D75" s="3" t="s">
        <v>90</v>
      </c>
      <c r="E75" s="3" t="s">
        <v>91</v>
      </c>
      <c r="F75" s="3" t="s">
        <v>16</v>
      </c>
      <c r="G75" s="1">
        <v>34363</v>
      </c>
      <c r="H75" s="3" t="s">
        <v>23</v>
      </c>
      <c r="I75" s="2">
        <v>64.4</v>
      </c>
      <c r="J75" s="21">
        <v>0.7732</v>
      </c>
      <c r="K75" s="98">
        <v>65</v>
      </c>
      <c r="L75" s="98">
        <v>65</v>
      </c>
      <c r="M75" s="598">
        <v>0</v>
      </c>
      <c r="N75" s="3"/>
      <c r="O75" s="41">
        <v>0</v>
      </c>
      <c r="P75" s="21">
        <f t="shared" si="1"/>
        <v>0</v>
      </c>
      <c r="Q75" s="23"/>
    </row>
    <row r="76" spans="1:17" ht="12.75">
      <c r="A76" s="22">
        <v>12</v>
      </c>
      <c r="B76" s="3">
        <v>1</v>
      </c>
      <c r="C76" s="3">
        <v>67.5</v>
      </c>
      <c r="D76" s="3" t="s">
        <v>600</v>
      </c>
      <c r="E76" s="3" t="s">
        <v>18</v>
      </c>
      <c r="F76" s="3" t="s">
        <v>16</v>
      </c>
      <c r="G76" s="1">
        <v>31274</v>
      </c>
      <c r="H76" s="3" t="s">
        <v>17</v>
      </c>
      <c r="I76" s="2">
        <v>67.5</v>
      </c>
      <c r="J76" s="21">
        <v>0.7258</v>
      </c>
      <c r="K76" s="3">
        <v>140</v>
      </c>
      <c r="L76" s="3">
        <v>145</v>
      </c>
      <c r="M76" s="3">
        <v>150</v>
      </c>
      <c r="N76" s="3"/>
      <c r="O76" s="41">
        <v>150</v>
      </c>
      <c r="P76" s="21">
        <f t="shared" si="1"/>
        <v>108.87</v>
      </c>
      <c r="Q76" s="23"/>
    </row>
    <row r="77" spans="1:17" ht="12.75">
      <c r="A77" s="22">
        <v>5</v>
      </c>
      <c r="B77" s="3">
        <v>2</v>
      </c>
      <c r="C77" s="3">
        <v>67.5</v>
      </c>
      <c r="D77" s="3" t="s">
        <v>601</v>
      </c>
      <c r="E77" s="3" t="s">
        <v>22</v>
      </c>
      <c r="F77" s="3" t="s">
        <v>16</v>
      </c>
      <c r="G77" s="1">
        <v>25869</v>
      </c>
      <c r="H77" s="3" t="s">
        <v>17</v>
      </c>
      <c r="I77" s="2">
        <v>62.35</v>
      </c>
      <c r="J77" s="21">
        <v>0.8056</v>
      </c>
      <c r="K77" s="3">
        <v>132.5</v>
      </c>
      <c r="L77" s="3">
        <v>135</v>
      </c>
      <c r="M77" s="46">
        <v>140</v>
      </c>
      <c r="N77" s="3"/>
      <c r="O77" s="41">
        <v>135</v>
      </c>
      <c r="P77" s="21">
        <f t="shared" si="1"/>
        <v>108.756</v>
      </c>
      <c r="Q77" s="23"/>
    </row>
    <row r="78" spans="1:17" ht="12.75">
      <c r="A78" s="22">
        <v>3</v>
      </c>
      <c r="B78" s="3">
        <v>3</v>
      </c>
      <c r="C78" s="3">
        <v>67.5</v>
      </c>
      <c r="D78" s="3" t="s">
        <v>602</v>
      </c>
      <c r="E78" s="3" t="s">
        <v>135</v>
      </c>
      <c r="F78" s="3" t="s">
        <v>16</v>
      </c>
      <c r="G78" s="1">
        <v>32356</v>
      </c>
      <c r="H78" s="3" t="s">
        <v>17</v>
      </c>
      <c r="I78" s="2">
        <v>66.45</v>
      </c>
      <c r="J78" s="21">
        <v>0.7357</v>
      </c>
      <c r="K78" s="3">
        <v>107.5</v>
      </c>
      <c r="L78" s="3">
        <v>112.5</v>
      </c>
      <c r="M78" s="3">
        <v>117.5</v>
      </c>
      <c r="N78" s="3"/>
      <c r="O78" s="41">
        <v>117.5</v>
      </c>
      <c r="P78" s="21">
        <f t="shared" si="1"/>
        <v>86.44475</v>
      </c>
      <c r="Q78" s="23"/>
    </row>
    <row r="79" spans="1:17" ht="12.75">
      <c r="A79" s="22">
        <v>2</v>
      </c>
      <c r="B79" s="3">
        <v>4</v>
      </c>
      <c r="C79" s="3">
        <v>67.5</v>
      </c>
      <c r="D79" s="3" t="s">
        <v>603</v>
      </c>
      <c r="E79" s="3" t="s">
        <v>257</v>
      </c>
      <c r="F79" s="3" t="s">
        <v>16</v>
      </c>
      <c r="G79" s="1">
        <v>31790</v>
      </c>
      <c r="H79" s="3" t="s">
        <v>17</v>
      </c>
      <c r="I79" s="2">
        <v>67.3</v>
      </c>
      <c r="J79" s="21">
        <v>0.7278</v>
      </c>
      <c r="K79" s="3">
        <v>110</v>
      </c>
      <c r="L79" s="98">
        <v>115</v>
      </c>
      <c r="M79" s="3">
        <v>115</v>
      </c>
      <c r="N79" s="3"/>
      <c r="O79" s="41">
        <v>115</v>
      </c>
      <c r="P79" s="21">
        <f t="shared" si="1"/>
        <v>83.697</v>
      </c>
      <c r="Q79" s="23"/>
    </row>
    <row r="80" spans="1:17" ht="12.75">
      <c r="A80" s="22">
        <v>1</v>
      </c>
      <c r="B80" s="3">
        <v>5</v>
      </c>
      <c r="C80" s="3">
        <v>67.5</v>
      </c>
      <c r="D80" s="3" t="s">
        <v>604</v>
      </c>
      <c r="E80" s="3" t="s">
        <v>339</v>
      </c>
      <c r="F80" s="3" t="s">
        <v>16</v>
      </c>
      <c r="G80" s="1">
        <v>31568</v>
      </c>
      <c r="H80" s="3" t="s">
        <v>17</v>
      </c>
      <c r="I80" s="2">
        <v>66.7</v>
      </c>
      <c r="J80" s="21">
        <v>0.7337</v>
      </c>
      <c r="K80" s="3">
        <v>100</v>
      </c>
      <c r="L80" s="3">
        <v>110</v>
      </c>
      <c r="M80" s="98">
        <v>115</v>
      </c>
      <c r="N80" s="3"/>
      <c r="O80" s="41">
        <v>110</v>
      </c>
      <c r="P80" s="21">
        <f t="shared" si="1"/>
        <v>80.70700000000001</v>
      </c>
      <c r="Q80" s="23"/>
    </row>
    <row r="81" spans="1:17" ht="12.75">
      <c r="A81" s="22">
        <v>0</v>
      </c>
      <c r="B81" s="3" t="s">
        <v>69</v>
      </c>
      <c r="C81" s="3">
        <v>67.5</v>
      </c>
      <c r="D81" s="3" t="s">
        <v>605</v>
      </c>
      <c r="E81" s="3" t="s">
        <v>22</v>
      </c>
      <c r="F81" s="3" t="s">
        <v>16</v>
      </c>
      <c r="G81" s="1">
        <v>32037</v>
      </c>
      <c r="H81" s="3" t="s">
        <v>17</v>
      </c>
      <c r="I81" s="2">
        <v>67.5</v>
      </c>
      <c r="J81" s="21">
        <v>0.7258</v>
      </c>
      <c r="K81" s="98">
        <v>127.5</v>
      </c>
      <c r="L81" s="98">
        <v>127.5</v>
      </c>
      <c r="M81" s="98">
        <v>127.5</v>
      </c>
      <c r="N81" s="3"/>
      <c r="O81" s="41">
        <v>0</v>
      </c>
      <c r="P81" s="21">
        <f t="shared" si="1"/>
        <v>0</v>
      </c>
      <c r="Q81" s="23"/>
    </row>
    <row r="82" spans="1:17" ht="12.75">
      <c r="A82" s="22">
        <v>12</v>
      </c>
      <c r="B82" s="3">
        <v>1</v>
      </c>
      <c r="C82" s="3">
        <v>67.5</v>
      </c>
      <c r="D82" s="3" t="s">
        <v>601</v>
      </c>
      <c r="E82" s="3" t="s">
        <v>22</v>
      </c>
      <c r="F82" s="3" t="s">
        <v>16</v>
      </c>
      <c r="G82" s="1">
        <v>25869</v>
      </c>
      <c r="H82" s="3" t="s">
        <v>109</v>
      </c>
      <c r="I82" s="2">
        <v>62.35</v>
      </c>
      <c r="J82" s="21">
        <v>0.8056</v>
      </c>
      <c r="K82" s="3">
        <v>132.5</v>
      </c>
      <c r="L82" s="3">
        <v>135</v>
      </c>
      <c r="M82" s="46">
        <v>140</v>
      </c>
      <c r="N82" s="3"/>
      <c r="O82" s="41">
        <v>135</v>
      </c>
      <c r="P82" s="21">
        <f t="shared" si="1"/>
        <v>108.756</v>
      </c>
      <c r="Q82" s="23"/>
    </row>
    <row r="83" spans="1:17" ht="12.75">
      <c r="A83" s="22">
        <v>5</v>
      </c>
      <c r="B83" s="3">
        <v>2</v>
      </c>
      <c r="C83" s="3">
        <v>67.5</v>
      </c>
      <c r="D83" s="3" t="s">
        <v>606</v>
      </c>
      <c r="E83" s="3" t="s">
        <v>359</v>
      </c>
      <c r="F83" s="3" t="s">
        <v>16</v>
      </c>
      <c r="G83" s="1">
        <v>27526</v>
      </c>
      <c r="H83" s="3" t="s">
        <v>109</v>
      </c>
      <c r="I83" s="2">
        <v>67</v>
      </c>
      <c r="J83" s="21">
        <v>0.7307</v>
      </c>
      <c r="K83" s="46">
        <v>127.5</v>
      </c>
      <c r="L83" s="3">
        <v>127.5</v>
      </c>
      <c r="M83" s="46">
        <v>132.5</v>
      </c>
      <c r="N83" s="3"/>
      <c r="O83" s="41">
        <v>127.5</v>
      </c>
      <c r="P83" s="21">
        <f t="shared" si="1"/>
        <v>93.16425</v>
      </c>
      <c r="Q83" s="23"/>
    </row>
    <row r="84" spans="1:17" ht="12.75">
      <c r="A84" s="22">
        <v>12</v>
      </c>
      <c r="B84" s="3">
        <v>1</v>
      </c>
      <c r="C84" s="3">
        <v>67.5</v>
      </c>
      <c r="D84" s="3" t="s">
        <v>607</v>
      </c>
      <c r="E84" s="3" t="s">
        <v>257</v>
      </c>
      <c r="F84" s="3" t="s">
        <v>16</v>
      </c>
      <c r="G84" s="1">
        <v>23375</v>
      </c>
      <c r="H84" s="3" t="s">
        <v>114</v>
      </c>
      <c r="I84" s="2">
        <v>67</v>
      </c>
      <c r="J84" s="21">
        <v>0.9053</v>
      </c>
      <c r="K84" s="3">
        <v>97.5</v>
      </c>
      <c r="L84" s="3">
        <v>102.5</v>
      </c>
      <c r="M84" s="46">
        <v>110</v>
      </c>
      <c r="N84" s="3"/>
      <c r="O84" s="41">
        <v>102.5</v>
      </c>
      <c r="P84" s="21">
        <f t="shared" si="1"/>
        <v>92.79325</v>
      </c>
      <c r="Q84" s="23"/>
    </row>
    <row r="85" spans="1:17" ht="12.75">
      <c r="A85" s="22">
        <v>12</v>
      </c>
      <c r="B85" s="3">
        <v>1</v>
      </c>
      <c r="C85" s="3">
        <v>67.5</v>
      </c>
      <c r="D85" s="3" t="s">
        <v>608</v>
      </c>
      <c r="E85" s="3" t="s">
        <v>609</v>
      </c>
      <c r="F85" s="3" t="s">
        <v>16</v>
      </c>
      <c r="G85" s="1">
        <v>14294</v>
      </c>
      <c r="H85" s="3" t="s">
        <v>403</v>
      </c>
      <c r="I85" s="2">
        <v>66.1</v>
      </c>
      <c r="J85" s="21">
        <v>1.5417</v>
      </c>
      <c r="K85" s="3">
        <v>62.5</v>
      </c>
      <c r="L85" s="3">
        <v>67.5</v>
      </c>
      <c r="M85" s="3">
        <v>72.5</v>
      </c>
      <c r="N85" s="3">
        <v>72.5</v>
      </c>
      <c r="O85" s="41">
        <v>72.5</v>
      </c>
      <c r="P85" s="21">
        <f t="shared" si="1"/>
        <v>111.77325</v>
      </c>
      <c r="Q85" s="23"/>
    </row>
    <row r="86" spans="1:17" ht="12.75">
      <c r="A86" s="22">
        <v>5</v>
      </c>
      <c r="B86" s="3">
        <v>2</v>
      </c>
      <c r="C86" s="3">
        <v>67.5</v>
      </c>
      <c r="D86" s="3" t="s">
        <v>85</v>
      </c>
      <c r="E86" s="3" t="s">
        <v>135</v>
      </c>
      <c r="F86" s="3" t="s">
        <v>16</v>
      </c>
      <c r="G86" s="1">
        <v>14241</v>
      </c>
      <c r="H86" s="3" t="s">
        <v>403</v>
      </c>
      <c r="I86" s="2">
        <v>65.55</v>
      </c>
      <c r="J86" s="21">
        <v>1.5533</v>
      </c>
      <c r="K86" s="3">
        <v>55</v>
      </c>
      <c r="L86" s="3">
        <v>57.5</v>
      </c>
      <c r="M86" s="3">
        <v>60</v>
      </c>
      <c r="N86" s="3"/>
      <c r="O86" s="41">
        <v>60</v>
      </c>
      <c r="P86" s="21">
        <f t="shared" si="1"/>
        <v>93.198</v>
      </c>
      <c r="Q86" s="23"/>
    </row>
    <row r="87" spans="1:17" ht="12.75">
      <c r="A87" s="22">
        <v>21</v>
      </c>
      <c r="B87" s="3">
        <v>1</v>
      </c>
      <c r="C87" s="3">
        <v>67.5</v>
      </c>
      <c r="D87" s="3" t="s">
        <v>610</v>
      </c>
      <c r="E87" s="3" t="s">
        <v>564</v>
      </c>
      <c r="F87" s="3" t="s">
        <v>16</v>
      </c>
      <c r="G87" s="1">
        <v>36550</v>
      </c>
      <c r="H87" s="3" t="s">
        <v>21</v>
      </c>
      <c r="I87" s="2">
        <v>65.5</v>
      </c>
      <c r="J87" s="21">
        <v>0.8803</v>
      </c>
      <c r="K87" s="3">
        <v>85</v>
      </c>
      <c r="L87" s="3">
        <v>90</v>
      </c>
      <c r="M87" s="3">
        <v>95</v>
      </c>
      <c r="N87" s="3"/>
      <c r="O87" s="41">
        <v>95</v>
      </c>
      <c r="P87" s="21">
        <f t="shared" si="1"/>
        <v>83.6285</v>
      </c>
      <c r="Q87" s="23"/>
    </row>
    <row r="88" spans="1:17" ht="12.75">
      <c r="A88" s="22">
        <v>5</v>
      </c>
      <c r="B88" s="3">
        <v>2</v>
      </c>
      <c r="C88" s="3">
        <v>67.5</v>
      </c>
      <c r="D88" s="3" t="s">
        <v>611</v>
      </c>
      <c r="E88" s="3" t="s">
        <v>564</v>
      </c>
      <c r="F88" s="3" t="s">
        <v>16</v>
      </c>
      <c r="G88" s="1">
        <v>37168</v>
      </c>
      <c r="H88" s="3" t="s">
        <v>21</v>
      </c>
      <c r="I88" s="2">
        <v>61.2</v>
      </c>
      <c r="J88" s="21">
        <v>0.9798</v>
      </c>
      <c r="K88" s="3">
        <v>75</v>
      </c>
      <c r="L88" s="3">
        <v>80</v>
      </c>
      <c r="M88" s="46">
        <v>82.5</v>
      </c>
      <c r="N88" s="3"/>
      <c r="O88" s="41">
        <v>80</v>
      </c>
      <c r="P88" s="21">
        <f t="shared" si="1"/>
        <v>78.384</v>
      </c>
      <c r="Q88" s="23"/>
    </row>
    <row r="89" spans="1:17" ht="12.75">
      <c r="A89" s="22">
        <v>3</v>
      </c>
      <c r="B89" s="3">
        <v>3</v>
      </c>
      <c r="C89" s="3">
        <v>67.5</v>
      </c>
      <c r="D89" s="3" t="s">
        <v>612</v>
      </c>
      <c r="E89" s="3" t="s">
        <v>564</v>
      </c>
      <c r="F89" s="3" t="s">
        <v>16</v>
      </c>
      <c r="G89" s="1">
        <v>37978</v>
      </c>
      <c r="H89" s="3" t="s">
        <v>21</v>
      </c>
      <c r="I89" s="2">
        <v>67</v>
      </c>
      <c r="J89" s="21">
        <v>0.8988</v>
      </c>
      <c r="K89" s="3">
        <v>52.5</v>
      </c>
      <c r="L89" s="3">
        <v>57.5</v>
      </c>
      <c r="M89" s="3">
        <v>60</v>
      </c>
      <c r="N89" s="3"/>
      <c r="O89" s="41">
        <v>60</v>
      </c>
      <c r="P89" s="21">
        <f t="shared" si="1"/>
        <v>53.928000000000004</v>
      </c>
      <c r="Q89" s="23"/>
    </row>
    <row r="90" spans="1:17" ht="12.75">
      <c r="A90" s="22">
        <v>12</v>
      </c>
      <c r="B90" s="3">
        <v>1</v>
      </c>
      <c r="C90" s="3">
        <v>67.5</v>
      </c>
      <c r="D90" s="3" t="s">
        <v>613</v>
      </c>
      <c r="E90" s="3" t="s">
        <v>555</v>
      </c>
      <c r="F90" s="3" t="s">
        <v>16</v>
      </c>
      <c r="G90" s="1">
        <v>35948</v>
      </c>
      <c r="H90" s="3" t="s">
        <v>20</v>
      </c>
      <c r="I90" s="2">
        <v>64</v>
      </c>
      <c r="J90" s="21">
        <v>0.8235</v>
      </c>
      <c r="K90" s="3">
        <v>115</v>
      </c>
      <c r="L90" s="3">
        <v>120</v>
      </c>
      <c r="M90" s="3">
        <v>122.5</v>
      </c>
      <c r="N90" s="46">
        <v>128</v>
      </c>
      <c r="O90" s="41">
        <v>122.5</v>
      </c>
      <c r="P90" s="21">
        <f t="shared" si="1"/>
        <v>100.87875</v>
      </c>
      <c r="Q90" s="23"/>
    </row>
    <row r="91" spans="1:17" ht="12.75">
      <c r="A91" s="22">
        <v>5</v>
      </c>
      <c r="B91" s="3">
        <v>2</v>
      </c>
      <c r="C91" s="3">
        <v>67.5</v>
      </c>
      <c r="D91" s="3" t="s">
        <v>614</v>
      </c>
      <c r="E91" s="3" t="s">
        <v>135</v>
      </c>
      <c r="F91" s="3" t="s">
        <v>16</v>
      </c>
      <c r="G91" s="1">
        <v>35856</v>
      </c>
      <c r="H91" s="3" t="s">
        <v>20</v>
      </c>
      <c r="I91" s="2">
        <v>65.6</v>
      </c>
      <c r="J91" s="21">
        <v>0.8046</v>
      </c>
      <c r="K91" s="3">
        <v>120</v>
      </c>
      <c r="L91" s="46">
        <v>125</v>
      </c>
      <c r="M91" s="46">
        <v>125</v>
      </c>
      <c r="N91" s="3"/>
      <c r="O91" s="41">
        <v>120</v>
      </c>
      <c r="P91" s="21">
        <f t="shared" si="1"/>
        <v>96.55199999999999</v>
      </c>
      <c r="Q91" s="23"/>
    </row>
    <row r="92" spans="1:17" ht="12.75">
      <c r="A92" s="22">
        <v>3</v>
      </c>
      <c r="B92" s="3">
        <v>3</v>
      </c>
      <c r="C92" s="3">
        <v>67.5</v>
      </c>
      <c r="D92" s="3" t="s">
        <v>615</v>
      </c>
      <c r="E92" s="3" t="s">
        <v>257</v>
      </c>
      <c r="F92" s="3" t="s">
        <v>16</v>
      </c>
      <c r="G92" s="1">
        <v>36210</v>
      </c>
      <c r="H92" s="3" t="s">
        <v>20</v>
      </c>
      <c r="I92" s="2">
        <v>66.5</v>
      </c>
      <c r="J92" s="21">
        <v>0.8313</v>
      </c>
      <c r="K92" s="3">
        <v>95</v>
      </c>
      <c r="L92" s="3">
        <v>100</v>
      </c>
      <c r="M92" s="3">
        <v>105</v>
      </c>
      <c r="N92" s="3"/>
      <c r="O92" s="41">
        <v>105</v>
      </c>
      <c r="P92" s="21">
        <f t="shared" si="1"/>
        <v>87.2865</v>
      </c>
      <c r="Q92" s="23"/>
    </row>
    <row r="93" spans="1:17" ht="12.75">
      <c r="A93" s="22">
        <v>2</v>
      </c>
      <c r="B93" s="3">
        <v>4</v>
      </c>
      <c r="C93" s="3">
        <v>67.5</v>
      </c>
      <c r="D93" s="3" t="s">
        <v>616</v>
      </c>
      <c r="E93" s="3" t="s">
        <v>555</v>
      </c>
      <c r="F93" s="3" t="s">
        <v>16</v>
      </c>
      <c r="G93" s="1">
        <v>36039</v>
      </c>
      <c r="H93" s="3" t="s">
        <v>20</v>
      </c>
      <c r="I93" s="2">
        <v>65.15</v>
      </c>
      <c r="J93" s="21">
        <v>0.8091</v>
      </c>
      <c r="K93" s="3">
        <v>90</v>
      </c>
      <c r="L93" s="46">
        <v>100</v>
      </c>
      <c r="M93" s="3">
        <v>100</v>
      </c>
      <c r="N93" s="3"/>
      <c r="O93" s="41">
        <v>100</v>
      </c>
      <c r="P93" s="21">
        <f t="shared" si="1"/>
        <v>80.91000000000001</v>
      </c>
      <c r="Q93" s="23"/>
    </row>
    <row r="94" spans="1:17" ht="12.75">
      <c r="A94" s="22">
        <v>1</v>
      </c>
      <c r="B94" s="3">
        <v>5</v>
      </c>
      <c r="C94" s="3">
        <v>67.5</v>
      </c>
      <c r="D94" s="3" t="s">
        <v>617</v>
      </c>
      <c r="E94" s="3" t="s">
        <v>135</v>
      </c>
      <c r="F94" s="3" t="s">
        <v>16</v>
      </c>
      <c r="G94" s="1">
        <v>35924</v>
      </c>
      <c r="H94" s="3" t="s">
        <v>20</v>
      </c>
      <c r="I94" s="2">
        <v>67.05</v>
      </c>
      <c r="J94" s="21">
        <v>0.7881</v>
      </c>
      <c r="K94" s="3">
        <v>92.5</v>
      </c>
      <c r="L94" s="3">
        <v>95</v>
      </c>
      <c r="M94" s="3">
        <v>100</v>
      </c>
      <c r="N94" s="3"/>
      <c r="O94" s="41">
        <v>100</v>
      </c>
      <c r="P94" s="21">
        <f t="shared" si="1"/>
        <v>78.81</v>
      </c>
      <c r="Q94" s="23"/>
    </row>
    <row r="95" spans="1:17" ht="12.75">
      <c r="A95" s="22">
        <v>12</v>
      </c>
      <c r="B95" s="3">
        <v>1</v>
      </c>
      <c r="C95" s="3">
        <v>67.5</v>
      </c>
      <c r="D95" s="3" t="s">
        <v>618</v>
      </c>
      <c r="E95" s="3" t="s">
        <v>18</v>
      </c>
      <c r="F95" s="3" t="s">
        <v>16</v>
      </c>
      <c r="G95" s="1">
        <v>35284</v>
      </c>
      <c r="H95" s="3" t="s">
        <v>24</v>
      </c>
      <c r="I95" s="2">
        <v>66.5</v>
      </c>
      <c r="J95" s="21">
        <v>0.7651</v>
      </c>
      <c r="K95" s="3">
        <v>122.5</v>
      </c>
      <c r="L95" s="3">
        <v>130</v>
      </c>
      <c r="M95" s="46">
        <v>135</v>
      </c>
      <c r="N95" s="3"/>
      <c r="O95" s="41">
        <v>130</v>
      </c>
      <c r="P95" s="21">
        <f t="shared" si="1"/>
        <v>99.463</v>
      </c>
      <c r="Q95" s="23"/>
    </row>
    <row r="96" spans="1:17" ht="12.75">
      <c r="A96" s="22">
        <v>5</v>
      </c>
      <c r="B96" s="3">
        <v>2</v>
      </c>
      <c r="C96" s="3">
        <v>67.5</v>
      </c>
      <c r="D96" s="3" t="s">
        <v>619</v>
      </c>
      <c r="E96" s="3" t="s">
        <v>564</v>
      </c>
      <c r="F96" s="3" t="s">
        <v>16</v>
      </c>
      <c r="G96" s="1">
        <v>35546</v>
      </c>
      <c r="H96" s="3" t="s">
        <v>24</v>
      </c>
      <c r="I96" s="2">
        <v>67.25</v>
      </c>
      <c r="J96" s="21">
        <v>0.7715</v>
      </c>
      <c r="K96" s="3">
        <v>115</v>
      </c>
      <c r="L96" s="46">
        <v>117.5</v>
      </c>
      <c r="M96" s="46">
        <v>117.5</v>
      </c>
      <c r="N96" s="3"/>
      <c r="O96" s="41">
        <v>115</v>
      </c>
      <c r="P96" s="21">
        <f t="shared" si="1"/>
        <v>88.7225</v>
      </c>
      <c r="Q96" s="23"/>
    </row>
    <row r="97" spans="1:17" ht="12.75">
      <c r="A97" s="22">
        <v>12</v>
      </c>
      <c r="B97" s="3">
        <v>1</v>
      </c>
      <c r="C97" s="3">
        <v>75</v>
      </c>
      <c r="D97" s="3" t="s">
        <v>620</v>
      </c>
      <c r="E97" s="3" t="s">
        <v>18</v>
      </c>
      <c r="F97" s="3" t="s">
        <v>16</v>
      </c>
      <c r="G97" s="1">
        <v>24528</v>
      </c>
      <c r="H97" s="3" t="s">
        <v>137</v>
      </c>
      <c r="I97" s="2">
        <v>73.85</v>
      </c>
      <c r="J97" s="21">
        <v>0.7517</v>
      </c>
      <c r="K97" s="3">
        <v>140</v>
      </c>
      <c r="L97" s="46">
        <v>145</v>
      </c>
      <c r="M97" s="46">
        <v>145</v>
      </c>
      <c r="N97" s="3"/>
      <c r="O97" s="41">
        <v>140</v>
      </c>
      <c r="P97" s="21">
        <f t="shared" si="1"/>
        <v>105.238</v>
      </c>
      <c r="Q97" s="23"/>
    </row>
    <row r="98" spans="1:17" ht="12.75">
      <c r="A98" s="22">
        <v>5</v>
      </c>
      <c r="B98" s="3">
        <v>2</v>
      </c>
      <c r="C98" s="3">
        <v>75</v>
      </c>
      <c r="D98" s="3" t="s">
        <v>621</v>
      </c>
      <c r="E98" s="3" t="s">
        <v>555</v>
      </c>
      <c r="F98" s="3" t="s">
        <v>16</v>
      </c>
      <c r="G98" s="1">
        <v>25061</v>
      </c>
      <c r="H98" s="3" t="s">
        <v>137</v>
      </c>
      <c r="I98" s="2">
        <v>73.45</v>
      </c>
      <c r="J98" s="21">
        <v>0.7373</v>
      </c>
      <c r="K98" s="3">
        <v>100</v>
      </c>
      <c r="L98" s="46">
        <v>110</v>
      </c>
      <c r="M98" s="46">
        <v>110</v>
      </c>
      <c r="N98" s="3"/>
      <c r="O98" s="41">
        <v>100</v>
      </c>
      <c r="P98" s="21">
        <f t="shared" si="1"/>
        <v>73.72999999999999</v>
      </c>
      <c r="Q98" s="23"/>
    </row>
    <row r="99" spans="1:17" ht="12.75">
      <c r="A99" s="22">
        <v>0</v>
      </c>
      <c r="B99" s="3" t="s">
        <v>69</v>
      </c>
      <c r="C99" s="3">
        <v>75</v>
      </c>
      <c r="D99" s="3" t="s">
        <v>622</v>
      </c>
      <c r="E99" s="3" t="s">
        <v>22</v>
      </c>
      <c r="F99" s="3" t="s">
        <v>16</v>
      </c>
      <c r="G99" s="1">
        <v>24773</v>
      </c>
      <c r="H99" s="3" t="s">
        <v>137</v>
      </c>
      <c r="I99" s="2">
        <v>72.7</v>
      </c>
      <c r="J99" s="21">
        <v>0.7439</v>
      </c>
      <c r="K99" s="46">
        <v>110</v>
      </c>
      <c r="L99" s="46">
        <v>0</v>
      </c>
      <c r="M99" s="46">
        <v>0</v>
      </c>
      <c r="N99" s="3"/>
      <c r="O99" s="41">
        <v>0</v>
      </c>
      <c r="P99" s="21">
        <f t="shared" si="1"/>
        <v>0</v>
      </c>
      <c r="Q99" s="23"/>
    </row>
    <row r="100" spans="1:17" ht="12.75">
      <c r="A100" s="22">
        <v>0</v>
      </c>
      <c r="B100" s="3" t="s">
        <v>69</v>
      </c>
      <c r="C100" s="3">
        <v>75</v>
      </c>
      <c r="D100" s="3" t="s">
        <v>622</v>
      </c>
      <c r="E100" s="3" t="s">
        <v>22</v>
      </c>
      <c r="F100" s="3" t="s">
        <v>16</v>
      </c>
      <c r="G100" s="1">
        <v>24773</v>
      </c>
      <c r="H100" s="3" t="s">
        <v>137</v>
      </c>
      <c r="I100" s="2">
        <v>72.7</v>
      </c>
      <c r="J100" s="21">
        <v>0.7439</v>
      </c>
      <c r="K100" s="3">
        <v>110</v>
      </c>
      <c r="L100" s="3">
        <v>115</v>
      </c>
      <c r="M100" s="46">
        <v>125</v>
      </c>
      <c r="N100" s="3"/>
      <c r="O100" s="41">
        <v>115</v>
      </c>
      <c r="P100" s="21">
        <f t="shared" si="1"/>
        <v>85.5485</v>
      </c>
      <c r="Q100" s="23"/>
    </row>
    <row r="101" spans="1:17" ht="12.75">
      <c r="A101" s="22">
        <v>12</v>
      </c>
      <c r="B101" s="3">
        <v>1</v>
      </c>
      <c r="C101" s="3">
        <v>75</v>
      </c>
      <c r="D101" s="3" t="s">
        <v>623</v>
      </c>
      <c r="E101" s="3" t="s">
        <v>555</v>
      </c>
      <c r="F101" s="3" t="s">
        <v>16</v>
      </c>
      <c r="G101" s="1">
        <v>23168</v>
      </c>
      <c r="H101" s="3" t="s">
        <v>114</v>
      </c>
      <c r="I101" s="2">
        <v>73.7</v>
      </c>
      <c r="J101" s="21">
        <v>0.8347</v>
      </c>
      <c r="K101" s="3">
        <v>117.5</v>
      </c>
      <c r="L101" s="3">
        <v>122.5</v>
      </c>
      <c r="M101" s="46">
        <v>127.5</v>
      </c>
      <c r="N101" s="3"/>
      <c r="O101" s="41">
        <v>122.5</v>
      </c>
      <c r="P101" s="21">
        <f t="shared" si="1"/>
        <v>102.25075</v>
      </c>
      <c r="Q101" s="23"/>
    </row>
    <row r="102" spans="1:17" ht="12.75">
      <c r="A102" s="22">
        <v>5</v>
      </c>
      <c r="B102" s="3">
        <v>2</v>
      </c>
      <c r="C102" s="3">
        <v>75</v>
      </c>
      <c r="D102" s="3" t="s">
        <v>624</v>
      </c>
      <c r="E102" s="3" t="s">
        <v>18</v>
      </c>
      <c r="F102" s="3" t="s">
        <v>16</v>
      </c>
      <c r="G102" s="1">
        <v>23078</v>
      </c>
      <c r="H102" s="3" t="s">
        <v>114</v>
      </c>
      <c r="I102" s="2">
        <v>71.45</v>
      </c>
      <c r="J102" s="21">
        <v>0.8557</v>
      </c>
      <c r="K102" s="3">
        <v>117.5</v>
      </c>
      <c r="L102" s="46">
        <v>122.5</v>
      </c>
      <c r="M102" s="46">
        <v>125</v>
      </c>
      <c r="N102" s="3"/>
      <c r="O102" s="41">
        <v>117.5</v>
      </c>
      <c r="P102" s="21">
        <f t="shared" si="1"/>
        <v>100.54475000000001</v>
      </c>
      <c r="Q102" s="23"/>
    </row>
    <row r="103" spans="1:17" ht="12.75">
      <c r="A103" s="22">
        <v>12</v>
      </c>
      <c r="B103" s="3">
        <v>1</v>
      </c>
      <c r="C103" s="3">
        <v>75</v>
      </c>
      <c r="D103" s="3" t="s">
        <v>625</v>
      </c>
      <c r="E103" s="3" t="s">
        <v>257</v>
      </c>
      <c r="F103" s="3" t="s">
        <v>16</v>
      </c>
      <c r="G103" s="1">
        <v>20380</v>
      </c>
      <c r="H103" s="3" t="s">
        <v>120</v>
      </c>
      <c r="I103" s="2">
        <v>73.75</v>
      </c>
      <c r="J103" s="21">
        <v>1.082</v>
      </c>
      <c r="K103" s="3">
        <v>120</v>
      </c>
      <c r="L103" s="3">
        <v>127.5</v>
      </c>
      <c r="M103" s="3">
        <v>130</v>
      </c>
      <c r="N103" s="46">
        <v>136</v>
      </c>
      <c r="O103" s="41">
        <v>130</v>
      </c>
      <c r="P103" s="21">
        <f t="shared" si="1"/>
        <v>140.66</v>
      </c>
      <c r="Q103" s="23"/>
    </row>
    <row r="104" spans="1:17" ht="12.75">
      <c r="A104" s="22">
        <v>12</v>
      </c>
      <c r="B104" s="3">
        <v>1</v>
      </c>
      <c r="C104" s="3">
        <v>75</v>
      </c>
      <c r="D104" s="3" t="s">
        <v>626</v>
      </c>
      <c r="E104" s="3" t="s">
        <v>1272</v>
      </c>
      <c r="F104" s="3" t="s">
        <v>124</v>
      </c>
      <c r="G104" s="1">
        <v>19811</v>
      </c>
      <c r="H104" s="3" t="s">
        <v>14</v>
      </c>
      <c r="I104" s="2">
        <v>73.65</v>
      </c>
      <c r="J104" s="21">
        <v>1.1453</v>
      </c>
      <c r="K104" s="46">
        <v>80</v>
      </c>
      <c r="L104" s="3">
        <v>90</v>
      </c>
      <c r="M104" s="46">
        <v>110</v>
      </c>
      <c r="N104" s="3"/>
      <c r="O104" s="41">
        <v>90</v>
      </c>
      <c r="P104" s="21">
        <f t="shared" si="1"/>
        <v>103.077</v>
      </c>
      <c r="Q104" s="23"/>
    </row>
    <row r="105" spans="1:17" ht="12.75">
      <c r="A105" s="22">
        <v>12</v>
      </c>
      <c r="B105" s="3">
        <v>1</v>
      </c>
      <c r="C105" s="3">
        <v>75</v>
      </c>
      <c r="D105" s="3" t="s">
        <v>627</v>
      </c>
      <c r="E105" s="3" t="s">
        <v>22</v>
      </c>
      <c r="F105" s="3" t="s">
        <v>16</v>
      </c>
      <c r="G105" s="1">
        <v>17766</v>
      </c>
      <c r="H105" s="3" t="s">
        <v>472</v>
      </c>
      <c r="I105" s="2">
        <v>74.5</v>
      </c>
      <c r="J105" s="21">
        <v>1.3427</v>
      </c>
      <c r="K105" s="3">
        <v>120</v>
      </c>
      <c r="L105" s="46">
        <v>126</v>
      </c>
      <c r="M105" s="46">
        <v>126</v>
      </c>
      <c r="N105" s="3"/>
      <c r="O105" s="41">
        <v>120</v>
      </c>
      <c r="P105" s="21">
        <f t="shared" si="1"/>
        <v>161.124</v>
      </c>
      <c r="Q105" s="23" t="s">
        <v>235</v>
      </c>
    </row>
    <row r="106" spans="1:17" ht="12.75">
      <c r="A106" s="22">
        <v>5</v>
      </c>
      <c r="B106" s="3">
        <v>2</v>
      </c>
      <c r="C106" s="3">
        <v>75</v>
      </c>
      <c r="D106" s="3" t="s">
        <v>628</v>
      </c>
      <c r="E106" s="3" t="s">
        <v>18</v>
      </c>
      <c r="F106" s="3" t="s">
        <v>16</v>
      </c>
      <c r="G106" s="1">
        <v>18083</v>
      </c>
      <c r="H106" s="3" t="s">
        <v>472</v>
      </c>
      <c r="I106" s="2">
        <v>74.3</v>
      </c>
      <c r="J106" s="21">
        <v>1.3187</v>
      </c>
      <c r="K106" s="3">
        <v>95</v>
      </c>
      <c r="L106" s="46">
        <v>105</v>
      </c>
      <c r="M106" s="46">
        <v>105</v>
      </c>
      <c r="N106" s="3"/>
      <c r="O106" s="41">
        <v>95</v>
      </c>
      <c r="P106" s="21">
        <f t="shared" si="1"/>
        <v>125.2765</v>
      </c>
      <c r="Q106" s="23"/>
    </row>
    <row r="107" spans="1:17" ht="12.75">
      <c r="A107" s="22">
        <v>12</v>
      </c>
      <c r="B107" s="3">
        <v>1</v>
      </c>
      <c r="C107" s="3">
        <v>75</v>
      </c>
      <c r="D107" s="3" t="s">
        <v>629</v>
      </c>
      <c r="E107" s="3" t="s">
        <v>257</v>
      </c>
      <c r="F107" s="3" t="s">
        <v>16</v>
      </c>
      <c r="G107" s="1">
        <v>13009</v>
      </c>
      <c r="H107" s="3" t="s">
        <v>630</v>
      </c>
      <c r="I107" s="2">
        <v>74.5</v>
      </c>
      <c r="J107" s="21">
        <v>1.3948</v>
      </c>
      <c r="K107" s="3">
        <v>92.5</v>
      </c>
      <c r="L107" s="3">
        <v>95</v>
      </c>
      <c r="M107" s="3">
        <v>96</v>
      </c>
      <c r="N107" s="3"/>
      <c r="O107" s="41">
        <v>96</v>
      </c>
      <c r="P107" s="21">
        <f t="shared" si="1"/>
        <v>133.9008</v>
      </c>
      <c r="Q107" s="23"/>
    </row>
    <row r="108" spans="1:17" ht="12.75">
      <c r="A108" s="22">
        <v>0</v>
      </c>
      <c r="B108" s="3" t="s">
        <v>69</v>
      </c>
      <c r="C108" s="3">
        <v>75</v>
      </c>
      <c r="D108" s="3" t="s">
        <v>631</v>
      </c>
      <c r="E108" s="3" t="s">
        <v>257</v>
      </c>
      <c r="F108" s="3" t="s">
        <v>16</v>
      </c>
      <c r="G108" s="1">
        <v>36809</v>
      </c>
      <c r="H108" s="3" t="s">
        <v>21</v>
      </c>
      <c r="I108" s="2">
        <v>70.5</v>
      </c>
      <c r="J108" s="21">
        <v>0.8247</v>
      </c>
      <c r="K108" s="46">
        <v>57.5</v>
      </c>
      <c r="L108" s="46">
        <v>0</v>
      </c>
      <c r="M108" s="46">
        <v>0</v>
      </c>
      <c r="N108" s="3"/>
      <c r="O108" s="41">
        <v>0</v>
      </c>
      <c r="P108" s="21">
        <f t="shared" si="1"/>
        <v>0</v>
      </c>
      <c r="Q108" s="23"/>
    </row>
    <row r="109" spans="1:17" ht="12.75">
      <c r="A109" s="22">
        <v>12</v>
      </c>
      <c r="B109" s="3">
        <v>1</v>
      </c>
      <c r="C109" s="3">
        <v>75</v>
      </c>
      <c r="D109" s="3" t="s">
        <v>632</v>
      </c>
      <c r="E109" s="3" t="s">
        <v>257</v>
      </c>
      <c r="F109" s="3" t="s">
        <v>16</v>
      </c>
      <c r="G109" s="1">
        <v>36139</v>
      </c>
      <c r="H109" s="3" t="s">
        <v>20</v>
      </c>
      <c r="I109" s="2">
        <v>73.7</v>
      </c>
      <c r="J109" s="21">
        <v>0.7613</v>
      </c>
      <c r="K109" s="3">
        <v>120</v>
      </c>
      <c r="L109" s="46">
        <v>132</v>
      </c>
      <c r="M109" s="46">
        <v>132</v>
      </c>
      <c r="N109" s="3"/>
      <c r="O109" s="41">
        <v>120</v>
      </c>
      <c r="P109" s="21">
        <f t="shared" si="1"/>
        <v>91.356</v>
      </c>
      <c r="Q109" s="23"/>
    </row>
    <row r="110" spans="1:17" ht="12.75">
      <c r="A110" s="22">
        <v>5</v>
      </c>
      <c r="B110" s="3">
        <v>2</v>
      </c>
      <c r="C110" s="3">
        <v>75</v>
      </c>
      <c r="D110" s="3" t="s">
        <v>633</v>
      </c>
      <c r="E110" s="3" t="s">
        <v>98</v>
      </c>
      <c r="F110" s="3" t="s">
        <v>16</v>
      </c>
      <c r="G110" s="1">
        <v>36186</v>
      </c>
      <c r="H110" s="3" t="s">
        <v>20</v>
      </c>
      <c r="I110" s="2">
        <v>74.7</v>
      </c>
      <c r="J110" s="21">
        <v>0.7533</v>
      </c>
      <c r="K110" s="3">
        <v>110</v>
      </c>
      <c r="L110" s="3">
        <v>115</v>
      </c>
      <c r="M110" s="3">
        <v>117.5</v>
      </c>
      <c r="N110" s="3"/>
      <c r="O110" s="41">
        <v>117.5</v>
      </c>
      <c r="P110" s="21">
        <f t="shared" si="1"/>
        <v>88.51275</v>
      </c>
      <c r="Q110" s="23"/>
    </row>
    <row r="111" spans="1:17" ht="12.75">
      <c r="A111" s="22">
        <v>3</v>
      </c>
      <c r="B111" s="3">
        <v>3</v>
      </c>
      <c r="C111" s="3">
        <v>75</v>
      </c>
      <c r="D111" s="3" t="s">
        <v>634</v>
      </c>
      <c r="E111" s="3" t="s">
        <v>555</v>
      </c>
      <c r="F111" s="3" t="s">
        <v>16</v>
      </c>
      <c r="G111" s="1">
        <v>35838</v>
      </c>
      <c r="H111" s="3" t="s">
        <v>20</v>
      </c>
      <c r="I111" s="2">
        <v>73</v>
      </c>
      <c r="J111" s="21">
        <v>0.7332</v>
      </c>
      <c r="K111" s="46">
        <v>110</v>
      </c>
      <c r="L111" s="3">
        <v>115</v>
      </c>
      <c r="M111" s="46">
        <v>120</v>
      </c>
      <c r="N111" s="3"/>
      <c r="O111" s="41">
        <v>115</v>
      </c>
      <c r="P111" s="21">
        <f t="shared" si="1"/>
        <v>84.318</v>
      </c>
      <c r="Q111" s="23"/>
    </row>
    <row r="112" spans="1:17" ht="12.75">
      <c r="A112" s="22">
        <v>2</v>
      </c>
      <c r="B112" s="3">
        <v>4</v>
      </c>
      <c r="C112" s="3">
        <v>75</v>
      </c>
      <c r="D112" s="3" t="s">
        <v>635</v>
      </c>
      <c r="E112" s="3" t="s">
        <v>22</v>
      </c>
      <c r="F112" s="3" t="s">
        <v>16</v>
      </c>
      <c r="G112" s="1">
        <v>35780</v>
      </c>
      <c r="H112" s="3" t="s">
        <v>20</v>
      </c>
      <c r="I112" s="2">
        <v>73</v>
      </c>
      <c r="J112" s="21">
        <v>0.7332</v>
      </c>
      <c r="K112" s="605">
        <v>95</v>
      </c>
      <c r="L112" s="46">
        <v>100</v>
      </c>
      <c r="M112" s="46">
        <v>102.5</v>
      </c>
      <c r="N112" s="3"/>
      <c r="O112" s="41">
        <v>95</v>
      </c>
      <c r="P112" s="21">
        <f t="shared" si="1"/>
        <v>69.654</v>
      </c>
      <c r="Q112" s="23"/>
    </row>
    <row r="113" spans="1:17" ht="12.75">
      <c r="A113" s="22">
        <v>12</v>
      </c>
      <c r="B113" s="3">
        <v>1</v>
      </c>
      <c r="C113" s="3">
        <v>75</v>
      </c>
      <c r="D113" s="3" t="s">
        <v>636</v>
      </c>
      <c r="E113" s="3" t="s">
        <v>22</v>
      </c>
      <c r="F113" s="3" t="s">
        <v>16</v>
      </c>
      <c r="G113" s="1">
        <v>35525</v>
      </c>
      <c r="H113" s="3" t="s">
        <v>24</v>
      </c>
      <c r="I113" s="2">
        <v>73.5</v>
      </c>
      <c r="J113" s="21">
        <v>0.7157</v>
      </c>
      <c r="K113" s="3">
        <v>127.5</v>
      </c>
      <c r="L113" s="3">
        <v>132.5</v>
      </c>
      <c r="M113" s="3">
        <v>135</v>
      </c>
      <c r="N113" s="3"/>
      <c r="O113" s="41">
        <v>135</v>
      </c>
      <c r="P113" s="21">
        <f t="shared" si="1"/>
        <v>96.6195</v>
      </c>
      <c r="Q113" s="23"/>
    </row>
    <row r="114" spans="1:17" ht="12.75">
      <c r="A114" s="22">
        <v>5</v>
      </c>
      <c r="B114" s="3">
        <v>2</v>
      </c>
      <c r="C114" s="3">
        <v>75</v>
      </c>
      <c r="D114" s="3" t="s">
        <v>637</v>
      </c>
      <c r="E114" s="3" t="s">
        <v>674</v>
      </c>
      <c r="F114" s="3" t="s">
        <v>16</v>
      </c>
      <c r="G114" s="1">
        <v>35507</v>
      </c>
      <c r="H114" s="3" t="s">
        <v>24</v>
      </c>
      <c r="I114" s="2">
        <v>74.1</v>
      </c>
      <c r="J114" s="21">
        <v>0.711</v>
      </c>
      <c r="K114" s="3">
        <v>120</v>
      </c>
      <c r="L114" s="3">
        <v>125</v>
      </c>
      <c r="M114" s="46">
        <v>130</v>
      </c>
      <c r="N114" s="3"/>
      <c r="O114" s="41">
        <v>125</v>
      </c>
      <c r="P114" s="21">
        <f t="shared" si="1"/>
        <v>88.875</v>
      </c>
      <c r="Q114" s="23"/>
    </row>
    <row r="115" spans="1:17" ht="12.75">
      <c r="A115" s="22">
        <v>3</v>
      </c>
      <c r="B115" s="3">
        <v>3</v>
      </c>
      <c r="C115" s="3">
        <v>75</v>
      </c>
      <c r="D115" s="3" t="s">
        <v>638</v>
      </c>
      <c r="E115" s="3" t="s">
        <v>18</v>
      </c>
      <c r="F115" s="3" t="s">
        <v>16</v>
      </c>
      <c r="G115" s="1">
        <v>35629</v>
      </c>
      <c r="H115" s="3" t="s">
        <v>24</v>
      </c>
      <c r="I115" s="2">
        <v>74.5</v>
      </c>
      <c r="J115" s="21">
        <v>0.7081</v>
      </c>
      <c r="K115" s="46">
        <v>117.5</v>
      </c>
      <c r="L115" s="3">
        <v>125</v>
      </c>
      <c r="M115" s="46">
        <v>132.5</v>
      </c>
      <c r="N115" s="3"/>
      <c r="O115" s="41">
        <v>125</v>
      </c>
      <c r="P115" s="21">
        <f t="shared" si="1"/>
        <v>88.51249999999999</v>
      </c>
      <c r="Q115" s="23"/>
    </row>
    <row r="116" spans="1:17" ht="12.75">
      <c r="A116" s="22">
        <v>2</v>
      </c>
      <c r="B116" s="3">
        <v>4</v>
      </c>
      <c r="C116" s="3">
        <v>75</v>
      </c>
      <c r="D116" s="3" t="s">
        <v>639</v>
      </c>
      <c r="E116" s="3" t="s">
        <v>640</v>
      </c>
      <c r="F116" s="3" t="s">
        <v>16</v>
      </c>
      <c r="G116" s="1">
        <v>35329</v>
      </c>
      <c r="H116" s="3" t="s">
        <v>24</v>
      </c>
      <c r="I116" s="2">
        <v>74.45</v>
      </c>
      <c r="J116" s="21">
        <v>0.6947</v>
      </c>
      <c r="K116" s="3">
        <v>120</v>
      </c>
      <c r="L116" s="46">
        <v>125</v>
      </c>
      <c r="M116" s="46">
        <v>125</v>
      </c>
      <c r="N116" s="3"/>
      <c r="O116" s="41">
        <v>120</v>
      </c>
      <c r="P116" s="21">
        <f t="shared" si="1"/>
        <v>83.364</v>
      </c>
      <c r="Q116" s="23"/>
    </row>
    <row r="117" spans="1:17" ht="12.75">
      <c r="A117" s="22">
        <v>1</v>
      </c>
      <c r="B117" s="3">
        <v>5</v>
      </c>
      <c r="C117" s="3">
        <v>75</v>
      </c>
      <c r="D117" s="3" t="s">
        <v>641</v>
      </c>
      <c r="E117" s="3" t="s">
        <v>91</v>
      </c>
      <c r="F117" s="3" t="s">
        <v>16</v>
      </c>
      <c r="G117" s="1">
        <v>35512</v>
      </c>
      <c r="H117" s="3" t="s">
        <v>24</v>
      </c>
      <c r="I117" s="2">
        <v>71.25</v>
      </c>
      <c r="J117" s="21">
        <v>0.7338</v>
      </c>
      <c r="K117" s="46">
        <v>110</v>
      </c>
      <c r="L117" s="3">
        <v>110</v>
      </c>
      <c r="M117" s="46">
        <v>120</v>
      </c>
      <c r="N117" s="3"/>
      <c r="O117" s="41">
        <v>110</v>
      </c>
      <c r="P117" s="21">
        <f t="shared" si="1"/>
        <v>80.718</v>
      </c>
      <c r="Q117" s="23"/>
    </row>
    <row r="118" spans="1:17" ht="12.75">
      <c r="A118" s="22">
        <v>0</v>
      </c>
      <c r="B118" s="3" t="s">
        <v>69</v>
      </c>
      <c r="C118" s="3">
        <v>75</v>
      </c>
      <c r="D118" s="3" t="s">
        <v>642</v>
      </c>
      <c r="E118" s="3" t="s">
        <v>257</v>
      </c>
      <c r="F118" s="3" t="s">
        <v>16</v>
      </c>
      <c r="G118" s="1">
        <v>35489</v>
      </c>
      <c r="H118" s="3" t="s">
        <v>24</v>
      </c>
      <c r="I118" s="2">
        <v>73.5</v>
      </c>
      <c r="J118" s="21">
        <v>0.7157</v>
      </c>
      <c r="K118" s="46">
        <v>130</v>
      </c>
      <c r="L118" s="46">
        <v>130</v>
      </c>
      <c r="M118" s="46">
        <v>130</v>
      </c>
      <c r="N118" s="3"/>
      <c r="O118" s="41">
        <v>0</v>
      </c>
      <c r="P118" s="21">
        <f t="shared" si="1"/>
        <v>0</v>
      </c>
      <c r="Q118" s="23"/>
    </row>
    <row r="119" spans="1:17" ht="12.75">
      <c r="A119" s="22">
        <v>0</v>
      </c>
      <c r="B119" s="3" t="s">
        <v>69</v>
      </c>
      <c r="C119" s="3">
        <v>75</v>
      </c>
      <c r="D119" s="3" t="s">
        <v>641</v>
      </c>
      <c r="E119" s="3" t="s">
        <v>91</v>
      </c>
      <c r="F119" s="3" t="s">
        <v>16</v>
      </c>
      <c r="G119" s="1">
        <v>35512</v>
      </c>
      <c r="H119" s="3" t="s">
        <v>24</v>
      </c>
      <c r="I119" s="2">
        <v>71.25</v>
      </c>
      <c r="J119" s="21">
        <v>0.7338</v>
      </c>
      <c r="K119" s="46">
        <v>110</v>
      </c>
      <c r="L119" s="46">
        <v>0</v>
      </c>
      <c r="M119" s="46">
        <v>0</v>
      </c>
      <c r="N119" s="3"/>
      <c r="O119" s="41">
        <v>0</v>
      </c>
      <c r="P119" s="21">
        <f aca="true" t="shared" si="2" ref="P119:P182">O119*J119</f>
        <v>0</v>
      </c>
      <c r="Q119" s="23"/>
    </row>
    <row r="120" spans="1:17" ht="12.75">
      <c r="A120" s="22">
        <v>12</v>
      </c>
      <c r="B120" s="3">
        <v>1</v>
      </c>
      <c r="C120" s="3">
        <v>75</v>
      </c>
      <c r="D120" s="3" t="s">
        <v>643</v>
      </c>
      <c r="E120" s="3" t="s">
        <v>22</v>
      </c>
      <c r="F120" s="3" t="s">
        <v>16</v>
      </c>
      <c r="G120" s="1">
        <v>27780</v>
      </c>
      <c r="H120" s="3" t="s">
        <v>17</v>
      </c>
      <c r="I120" s="2">
        <v>70.8</v>
      </c>
      <c r="J120" s="21">
        <v>0.6964</v>
      </c>
      <c r="K120" s="3">
        <v>155</v>
      </c>
      <c r="L120" s="3">
        <v>165</v>
      </c>
      <c r="M120" s="46">
        <v>167</v>
      </c>
      <c r="N120" s="3"/>
      <c r="O120" s="41">
        <v>165</v>
      </c>
      <c r="P120" s="21">
        <f t="shared" si="2"/>
        <v>114.906</v>
      </c>
      <c r="Q120" s="23" t="s">
        <v>81</v>
      </c>
    </row>
    <row r="121" spans="1:17" ht="12.75">
      <c r="A121" s="22">
        <v>5</v>
      </c>
      <c r="B121" s="3">
        <v>2</v>
      </c>
      <c r="C121" s="3">
        <v>75</v>
      </c>
      <c r="D121" s="3" t="s">
        <v>644</v>
      </c>
      <c r="E121" s="3" t="s">
        <v>22</v>
      </c>
      <c r="F121" s="3" t="s">
        <v>16</v>
      </c>
      <c r="G121" s="1">
        <v>28958</v>
      </c>
      <c r="H121" s="3" t="s">
        <v>17</v>
      </c>
      <c r="I121" s="2">
        <v>74.1</v>
      </c>
      <c r="J121" s="21">
        <v>0.6708</v>
      </c>
      <c r="K121" s="46">
        <v>157.5</v>
      </c>
      <c r="L121" s="46">
        <v>157.5</v>
      </c>
      <c r="M121" s="3">
        <v>157.5</v>
      </c>
      <c r="N121" s="3"/>
      <c r="O121" s="41">
        <v>157.5</v>
      </c>
      <c r="P121" s="21">
        <f t="shared" si="2"/>
        <v>105.651</v>
      </c>
      <c r="Q121" s="23"/>
    </row>
    <row r="122" spans="1:17" ht="12.75">
      <c r="A122" s="22">
        <v>3</v>
      </c>
      <c r="B122" s="3">
        <v>3</v>
      </c>
      <c r="C122" s="3">
        <v>75</v>
      </c>
      <c r="D122" s="3" t="s">
        <v>645</v>
      </c>
      <c r="E122" s="3" t="s">
        <v>22</v>
      </c>
      <c r="F122" s="3" t="s">
        <v>16</v>
      </c>
      <c r="G122" s="1">
        <v>31138</v>
      </c>
      <c r="H122" s="3" t="s">
        <v>17</v>
      </c>
      <c r="I122" s="2">
        <v>73.1</v>
      </c>
      <c r="J122" s="21">
        <v>0.6782</v>
      </c>
      <c r="K122" s="46">
        <v>147.5</v>
      </c>
      <c r="L122" s="3">
        <v>150</v>
      </c>
      <c r="M122" s="46">
        <v>155</v>
      </c>
      <c r="N122" s="3"/>
      <c r="O122" s="41">
        <v>150</v>
      </c>
      <c r="P122" s="21">
        <f t="shared" si="2"/>
        <v>101.73</v>
      </c>
      <c r="Q122" s="23"/>
    </row>
    <row r="123" spans="1:17" ht="12.75">
      <c r="A123" s="22">
        <v>2</v>
      </c>
      <c r="B123" s="3">
        <v>4</v>
      </c>
      <c r="C123" s="3">
        <v>75</v>
      </c>
      <c r="D123" s="3" t="s">
        <v>646</v>
      </c>
      <c r="E123" s="3" t="s">
        <v>257</v>
      </c>
      <c r="F123" s="3" t="s">
        <v>16</v>
      </c>
      <c r="G123" s="1">
        <v>32540</v>
      </c>
      <c r="H123" s="3" t="s">
        <v>17</v>
      </c>
      <c r="I123" s="2">
        <v>73.6</v>
      </c>
      <c r="J123" s="21">
        <v>0.6745</v>
      </c>
      <c r="K123" s="3">
        <v>150</v>
      </c>
      <c r="L123" s="46">
        <v>157.5</v>
      </c>
      <c r="M123" s="46">
        <v>157.5</v>
      </c>
      <c r="N123" s="3"/>
      <c r="O123" s="41">
        <v>150</v>
      </c>
      <c r="P123" s="21">
        <f t="shared" si="2"/>
        <v>101.175</v>
      </c>
      <c r="Q123" s="23"/>
    </row>
    <row r="124" spans="1:17" ht="12.75">
      <c r="A124" s="22">
        <v>1</v>
      </c>
      <c r="B124" s="3">
        <v>5</v>
      </c>
      <c r="C124" s="3">
        <v>75</v>
      </c>
      <c r="D124" s="3" t="s">
        <v>647</v>
      </c>
      <c r="E124" s="3" t="s">
        <v>166</v>
      </c>
      <c r="F124" s="3" t="s">
        <v>16</v>
      </c>
      <c r="G124" s="1">
        <v>31683</v>
      </c>
      <c r="H124" s="3" t="s">
        <v>17</v>
      </c>
      <c r="I124" s="2">
        <v>74.95</v>
      </c>
      <c r="J124" s="21">
        <v>0.6645</v>
      </c>
      <c r="K124" s="3">
        <v>140</v>
      </c>
      <c r="L124" s="3">
        <v>150</v>
      </c>
      <c r="M124" s="46">
        <v>157.5</v>
      </c>
      <c r="N124" s="3"/>
      <c r="O124" s="41">
        <v>150</v>
      </c>
      <c r="P124" s="21">
        <f t="shared" si="2"/>
        <v>99.675</v>
      </c>
      <c r="Q124" s="23"/>
    </row>
    <row r="125" spans="1:17" ht="12.75">
      <c r="A125" s="22">
        <v>0</v>
      </c>
      <c r="B125" s="3">
        <v>6</v>
      </c>
      <c r="C125" s="3">
        <v>75</v>
      </c>
      <c r="D125" s="3" t="s">
        <v>648</v>
      </c>
      <c r="E125" s="3" t="s">
        <v>22</v>
      </c>
      <c r="F125" s="3" t="s">
        <v>16</v>
      </c>
      <c r="G125" s="1">
        <v>31773</v>
      </c>
      <c r="H125" s="3" t="s">
        <v>17</v>
      </c>
      <c r="I125" s="2">
        <v>75</v>
      </c>
      <c r="J125" s="21">
        <v>0.6645</v>
      </c>
      <c r="K125" s="3">
        <v>140</v>
      </c>
      <c r="L125" s="3">
        <v>145</v>
      </c>
      <c r="M125" s="3">
        <v>150</v>
      </c>
      <c r="N125" s="3"/>
      <c r="O125" s="41">
        <v>150</v>
      </c>
      <c r="P125" s="21">
        <f t="shared" si="2"/>
        <v>99.675</v>
      </c>
      <c r="Q125" s="23"/>
    </row>
    <row r="126" spans="1:17" ht="12.75">
      <c r="A126" s="22">
        <v>0</v>
      </c>
      <c r="B126" s="3">
        <v>7</v>
      </c>
      <c r="C126" s="3">
        <v>75</v>
      </c>
      <c r="D126" s="3" t="s">
        <v>649</v>
      </c>
      <c r="E126" s="3" t="s">
        <v>22</v>
      </c>
      <c r="F126" s="3" t="s">
        <v>16</v>
      </c>
      <c r="G126" s="1">
        <v>30858</v>
      </c>
      <c r="H126" s="3" t="s">
        <v>17</v>
      </c>
      <c r="I126" s="2">
        <v>74.8</v>
      </c>
      <c r="J126" s="21">
        <v>0.6559</v>
      </c>
      <c r="K126" s="3">
        <v>145</v>
      </c>
      <c r="L126" s="46">
        <v>150</v>
      </c>
      <c r="M126" s="46">
        <v>150</v>
      </c>
      <c r="N126" s="3"/>
      <c r="O126" s="41">
        <v>145</v>
      </c>
      <c r="P126" s="21">
        <f t="shared" si="2"/>
        <v>95.1055</v>
      </c>
      <c r="Q126" s="23"/>
    </row>
    <row r="127" spans="1:17" ht="12.75">
      <c r="A127" s="22">
        <v>0</v>
      </c>
      <c r="B127" s="3">
        <v>8</v>
      </c>
      <c r="C127" s="3">
        <v>75</v>
      </c>
      <c r="D127" s="3" t="s">
        <v>650</v>
      </c>
      <c r="E127" s="3" t="s">
        <v>257</v>
      </c>
      <c r="F127" s="3" t="s">
        <v>16</v>
      </c>
      <c r="G127" s="1">
        <v>28061</v>
      </c>
      <c r="H127" s="3" t="s">
        <v>17</v>
      </c>
      <c r="I127" s="2">
        <v>70.2</v>
      </c>
      <c r="J127" s="21">
        <v>0.6376</v>
      </c>
      <c r="K127" s="3">
        <v>127.5</v>
      </c>
      <c r="L127" s="3">
        <v>132.5</v>
      </c>
      <c r="M127" s="3">
        <v>137.5</v>
      </c>
      <c r="N127" s="3"/>
      <c r="O127" s="41">
        <v>137.5</v>
      </c>
      <c r="P127" s="21">
        <f t="shared" si="2"/>
        <v>87.66999999999999</v>
      </c>
      <c r="Q127" s="23"/>
    </row>
    <row r="128" spans="1:17" ht="12.75">
      <c r="A128" s="22">
        <v>0</v>
      </c>
      <c r="B128" s="3">
        <v>9</v>
      </c>
      <c r="C128" s="3">
        <v>75</v>
      </c>
      <c r="D128" s="3" t="s">
        <v>651</v>
      </c>
      <c r="E128" s="3" t="s">
        <v>91</v>
      </c>
      <c r="F128" s="3" t="s">
        <v>16</v>
      </c>
      <c r="G128" s="1">
        <v>32261</v>
      </c>
      <c r="H128" s="3" t="s">
        <v>17</v>
      </c>
      <c r="I128" s="2">
        <v>75</v>
      </c>
      <c r="J128" s="21">
        <v>0.6645</v>
      </c>
      <c r="K128" s="3">
        <v>132.5</v>
      </c>
      <c r="L128" s="46">
        <v>137.5</v>
      </c>
      <c r="M128" s="46">
        <v>137.5</v>
      </c>
      <c r="N128" s="3"/>
      <c r="O128" s="41">
        <v>132.5</v>
      </c>
      <c r="P128" s="21">
        <f t="shared" si="2"/>
        <v>88.04625</v>
      </c>
      <c r="Q128" s="23"/>
    </row>
    <row r="129" spans="1:17" ht="12.75">
      <c r="A129" s="22">
        <v>0</v>
      </c>
      <c r="B129" s="3">
        <v>10</v>
      </c>
      <c r="C129" s="3">
        <v>75</v>
      </c>
      <c r="D129" s="3" t="s">
        <v>652</v>
      </c>
      <c r="E129" s="3" t="s">
        <v>18</v>
      </c>
      <c r="F129" s="3" t="s">
        <v>16</v>
      </c>
      <c r="G129" s="1">
        <v>28360</v>
      </c>
      <c r="H129" s="3" t="s">
        <v>17</v>
      </c>
      <c r="I129" s="2">
        <v>73.75</v>
      </c>
      <c r="J129" s="21">
        <v>0.673</v>
      </c>
      <c r="K129" s="3">
        <v>127.5</v>
      </c>
      <c r="L129" s="46">
        <v>130</v>
      </c>
      <c r="M129" s="46">
        <v>130</v>
      </c>
      <c r="N129" s="3"/>
      <c r="O129" s="41">
        <v>127.5</v>
      </c>
      <c r="P129" s="21">
        <f t="shared" si="2"/>
        <v>85.8075</v>
      </c>
      <c r="Q129" s="23"/>
    </row>
    <row r="130" spans="1:17" ht="12.75">
      <c r="A130" s="22">
        <v>0</v>
      </c>
      <c r="B130" s="3">
        <v>11</v>
      </c>
      <c r="C130" s="3">
        <v>75</v>
      </c>
      <c r="D130" s="3" t="s">
        <v>653</v>
      </c>
      <c r="E130" s="3" t="s">
        <v>564</v>
      </c>
      <c r="F130" s="3" t="s">
        <v>16</v>
      </c>
      <c r="G130" s="1">
        <v>29384</v>
      </c>
      <c r="H130" s="3" t="s">
        <v>17</v>
      </c>
      <c r="I130" s="2">
        <v>73.35</v>
      </c>
      <c r="J130" s="21">
        <v>0.6767</v>
      </c>
      <c r="K130" s="3">
        <v>125</v>
      </c>
      <c r="L130" s="46">
        <v>130</v>
      </c>
      <c r="M130" s="46">
        <v>130</v>
      </c>
      <c r="N130" s="3"/>
      <c r="O130" s="41">
        <v>125</v>
      </c>
      <c r="P130" s="21">
        <f t="shared" si="2"/>
        <v>84.58749999999999</v>
      </c>
      <c r="Q130" s="23"/>
    </row>
    <row r="131" spans="1:17" ht="12.75">
      <c r="A131" s="22">
        <v>0</v>
      </c>
      <c r="B131" s="3">
        <v>12</v>
      </c>
      <c r="C131" s="3">
        <v>75</v>
      </c>
      <c r="D131" s="3" t="s">
        <v>654</v>
      </c>
      <c r="E131" s="3" t="s">
        <v>257</v>
      </c>
      <c r="F131" s="3" t="s">
        <v>16</v>
      </c>
      <c r="G131" s="1">
        <v>30850</v>
      </c>
      <c r="H131" s="3" t="s">
        <v>17</v>
      </c>
      <c r="I131" s="2">
        <v>75</v>
      </c>
      <c r="J131" s="21">
        <v>0.6645</v>
      </c>
      <c r="K131" s="3">
        <v>120</v>
      </c>
      <c r="L131" s="46">
        <v>130</v>
      </c>
      <c r="M131" s="46">
        <v>135</v>
      </c>
      <c r="N131" s="3"/>
      <c r="O131" s="41">
        <v>120</v>
      </c>
      <c r="P131" s="21">
        <f t="shared" si="2"/>
        <v>79.74</v>
      </c>
      <c r="Q131" s="23"/>
    </row>
    <row r="132" spans="1:17" ht="12.75">
      <c r="A132" s="22">
        <v>0</v>
      </c>
      <c r="B132" s="3">
        <v>13</v>
      </c>
      <c r="C132" s="3">
        <v>75</v>
      </c>
      <c r="D132" s="3" t="s">
        <v>655</v>
      </c>
      <c r="E132" s="3" t="s">
        <v>135</v>
      </c>
      <c r="F132" s="3" t="s">
        <v>16</v>
      </c>
      <c r="G132" s="1">
        <v>31631</v>
      </c>
      <c r="H132" s="3" t="s">
        <v>17</v>
      </c>
      <c r="I132" s="2">
        <v>75</v>
      </c>
      <c r="J132" s="21">
        <v>0.6645</v>
      </c>
      <c r="K132" s="3">
        <v>117</v>
      </c>
      <c r="L132" s="46">
        <v>122.5</v>
      </c>
      <c r="M132" s="46">
        <v>122.5</v>
      </c>
      <c r="N132" s="3"/>
      <c r="O132" s="41">
        <v>117.5</v>
      </c>
      <c r="P132" s="21">
        <f t="shared" si="2"/>
        <v>78.07875</v>
      </c>
      <c r="Q132" s="23"/>
    </row>
    <row r="133" spans="1:17" ht="12.75">
      <c r="A133" s="22">
        <v>0</v>
      </c>
      <c r="B133" s="3">
        <v>14</v>
      </c>
      <c r="C133" s="3">
        <v>75</v>
      </c>
      <c r="D133" s="3" t="s">
        <v>656</v>
      </c>
      <c r="E133" s="3" t="s">
        <v>257</v>
      </c>
      <c r="F133" s="3" t="s">
        <v>16</v>
      </c>
      <c r="G133" s="1">
        <v>33445</v>
      </c>
      <c r="H133" s="3" t="s">
        <v>17</v>
      </c>
      <c r="I133" s="2">
        <v>71.25</v>
      </c>
      <c r="J133" s="21">
        <v>0.7125</v>
      </c>
      <c r="K133" s="46">
        <v>110</v>
      </c>
      <c r="L133" s="46">
        <v>110</v>
      </c>
      <c r="M133" s="3">
        <v>110</v>
      </c>
      <c r="N133" s="3"/>
      <c r="O133" s="41">
        <v>110</v>
      </c>
      <c r="P133" s="21">
        <f t="shared" si="2"/>
        <v>78.375</v>
      </c>
      <c r="Q133" s="23"/>
    </row>
    <row r="134" spans="1:17" ht="12.75">
      <c r="A134" s="22">
        <v>0</v>
      </c>
      <c r="B134" s="3">
        <v>15</v>
      </c>
      <c r="C134" s="3">
        <v>75</v>
      </c>
      <c r="D134" s="3" t="s">
        <v>657</v>
      </c>
      <c r="E134" s="3" t="s">
        <v>22</v>
      </c>
      <c r="F134" s="3" t="s">
        <v>16</v>
      </c>
      <c r="G134" s="1">
        <v>30830</v>
      </c>
      <c r="H134" s="3" t="s">
        <v>17</v>
      </c>
      <c r="I134" s="2">
        <v>73.2</v>
      </c>
      <c r="J134" s="21">
        <v>0.6774</v>
      </c>
      <c r="K134" s="46">
        <v>107.5</v>
      </c>
      <c r="L134" s="3">
        <v>107.5</v>
      </c>
      <c r="M134" s="46">
        <v>110</v>
      </c>
      <c r="N134" s="3"/>
      <c r="O134" s="41">
        <v>107.5</v>
      </c>
      <c r="P134" s="21">
        <f t="shared" si="2"/>
        <v>72.8205</v>
      </c>
      <c r="Q134" s="23"/>
    </row>
    <row r="135" spans="1:17" ht="12.75">
      <c r="A135" s="22">
        <v>0</v>
      </c>
      <c r="B135" s="3">
        <v>16</v>
      </c>
      <c r="C135" s="3">
        <v>75</v>
      </c>
      <c r="D135" s="3" t="s">
        <v>658</v>
      </c>
      <c r="E135" s="3" t="s">
        <v>555</v>
      </c>
      <c r="F135" s="3" t="s">
        <v>16</v>
      </c>
      <c r="G135" s="1">
        <v>27852</v>
      </c>
      <c r="H135" s="3" t="s">
        <v>17</v>
      </c>
      <c r="I135" s="2">
        <v>72.1</v>
      </c>
      <c r="J135" s="21">
        <v>0.6859</v>
      </c>
      <c r="K135" s="3">
        <v>85</v>
      </c>
      <c r="L135" s="3">
        <v>90</v>
      </c>
      <c r="M135" s="46">
        <v>95</v>
      </c>
      <c r="N135" s="3"/>
      <c r="O135" s="41">
        <v>90</v>
      </c>
      <c r="P135" s="21">
        <f t="shared" si="2"/>
        <v>61.730999999999995</v>
      </c>
      <c r="Q135" s="23"/>
    </row>
    <row r="136" spans="1:17" ht="12.75">
      <c r="A136" s="22">
        <v>0</v>
      </c>
      <c r="B136" s="3" t="s">
        <v>69</v>
      </c>
      <c r="C136" s="3">
        <v>75</v>
      </c>
      <c r="D136" s="3" t="s">
        <v>659</v>
      </c>
      <c r="E136" s="3" t="s">
        <v>22</v>
      </c>
      <c r="F136" s="3" t="s">
        <v>16</v>
      </c>
      <c r="G136" s="1">
        <v>30447</v>
      </c>
      <c r="H136" s="3" t="s">
        <v>17</v>
      </c>
      <c r="I136" s="2">
        <v>75</v>
      </c>
      <c r="J136" s="21">
        <v>0.6645</v>
      </c>
      <c r="K136" s="46">
        <v>115</v>
      </c>
      <c r="L136" s="46">
        <v>115</v>
      </c>
      <c r="M136" s="46">
        <v>115</v>
      </c>
      <c r="N136" s="3"/>
      <c r="O136" s="41">
        <v>0</v>
      </c>
      <c r="P136" s="21">
        <f t="shared" si="2"/>
        <v>0</v>
      </c>
      <c r="Q136" s="23"/>
    </row>
    <row r="137" spans="1:17" ht="12.75">
      <c r="A137" s="22">
        <v>12</v>
      </c>
      <c r="B137" s="3">
        <v>1</v>
      </c>
      <c r="C137" s="3">
        <v>75</v>
      </c>
      <c r="D137" s="3" t="s">
        <v>660</v>
      </c>
      <c r="E137" s="3" t="s">
        <v>564</v>
      </c>
      <c r="F137" s="3" t="s">
        <v>16</v>
      </c>
      <c r="G137" s="1">
        <v>34896</v>
      </c>
      <c r="H137" s="3" t="s">
        <v>23</v>
      </c>
      <c r="I137" s="2">
        <v>71</v>
      </c>
      <c r="J137" s="21">
        <v>0.7155</v>
      </c>
      <c r="K137" s="598">
        <v>135</v>
      </c>
      <c r="L137" s="3">
        <v>135</v>
      </c>
      <c r="M137" s="3">
        <v>137.5</v>
      </c>
      <c r="N137" s="3"/>
      <c r="O137" s="41">
        <v>137.5</v>
      </c>
      <c r="P137" s="21">
        <f t="shared" si="2"/>
        <v>98.38125000000001</v>
      </c>
      <c r="Q137" s="23"/>
    </row>
    <row r="138" spans="1:17" ht="12.75">
      <c r="A138" s="22">
        <v>5</v>
      </c>
      <c r="B138" s="3">
        <v>2</v>
      </c>
      <c r="C138" s="3">
        <v>75</v>
      </c>
      <c r="D138" s="3" t="s">
        <v>661</v>
      </c>
      <c r="E138" s="3" t="s">
        <v>22</v>
      </c>
      <c r="F138" s="3" t="s">
        <v>16</v>
      </c>
      <c r="G138" s="1">
        <v>34841</v>
      </c>
      <c r="H138" s="3" t="s">
        <v>23</v>
      </c>
      <c r="I138" s="2">
        <v>71.15</v>
      </c>
      <c r="J138" s="21">
        <v>0.7139</v>
      </c>
      <c r="K138" s="3">
        <v>125</v>
      </c>
      <c r="L138" s="598">
        <v>132.5</v>
      </c>
      <c r="M138" s="598">
        <v>135</v>
      </c>
      <c r="N138" s="3"/>
      <c r="O138" s="41">
        <v>125</v>
      </c>
      <c r="P138" s="21">
        <f t="shared" si="2"/>
        <v>89.2375</v>
      </c>
      <c r="Q138" s="23"/>
    </row>
    <row r="139" spans="1:17" ht="12.75">
      <c r="A139" s="22">
        <v>3</v>
      </c>
      <c r="B139" s="3">
        <v>3</v>
      </c>
      <c r="C139" s="3">
        <v>75</v>
      </c>
      <c r="D139" s="3" t="s">
        <v>662</v>
      </c>
      <c r="E139" s="3" t="s">
        <v>555</v>
      </c>
      <c r="F139" s="3" t="s">
        <v>16</v>
      </c>
      <c r="G139" s="1">
        <v>34132</v>
      </c>
      <c r="H139" s="3" t="s">
        <v>23</v>
      </c>
      <c r="I139" s="2">
        <v>73.4</v>
      </c>
      <c r="J139" s="21">
        <v>0.6828</v>
      </c>
      <c r="K139" s="3">
        <v>122.5</v>
      </c>
      <c r="L139" s="598">
        <v>132.5</v>
      </c>
      <c r="M139" s="598">
        <v>132.5</v>
      </c>
      <c r="N139" s="3"/>
      <c r="O139" s="41">
        <v>122.5</v>
      </c>
      <c r="P139" s="21">
        <f t="shared" si="2"/>
        <v>83.643</v>
      </c>
      <c r="Q139" s="23"/>
    </row>
    <row r="140" spans="1:17" ht="12.75">
      <c r="A140" s="22">
        <v>2</v>
      </c>
      <c r="B140" s="3">
        <v>4</v>
      </c>
      <c r="C140" s="3">
        <v>75</v>
      </c>
      <c r="D140" s="3" t="s">
        <v>663</v>
      </c>
      <c r="E140" s="3" t="s">
        <v>135</v>
      </c>
      <c r="F140" s="3" t="s">
        <v>16</v>
      </c>
      <c r="G140" s="1">
        <v>34186</v>
      </c>
      <c r="H140" s="3" t="s">
        <v>23</v>
      </c>
      <c r="I140" s="2">
        <v>74.9</v>
      </c>
      <c r="J140" s="21">
        <v>0.6719</v>
      </c>
      <c r="K140" s="3">
        <v>107.5</v>
      </c>
      <c r="L140" s="598">
        <v>112.5</v>
      </c>
      <c r="M140" s="3">
        <v>112.5</v>
      </c>
      <c r="N140" s="3"/>
      <c r="O140" s="41">
        <v>112.5</v>
      </c>
      <c r="P140" s="21">
        <f t="shared" si="2"/>
        <v>75.58875</v>
      </c>
      <c r="Q140" s="23"/>
    </row>
    <row r="141" spans="1:17" ht="12.75">
      <c r="A141" s="22">
        <v>1</v>
      </c>
      <c r="B141" s="3">
        <v>5</v>
      </c>
      <c r="C141" s="3">
        <v>75</v>
      </c>
      <c r="D141" s="3" t="s">
        <v>664</v>
      </c>
      <c r="E141" s="3" t="s">
        <v>22</v>
      </c>
      <c r="F141" s="3" t="s">
        <v>16</v>
      </c>
      <c r="G141" s="1">
        <v>34597</v>
      </c>
      <c r="H141" s="3" t="s">
        <v>23</v>
      </c>
      <c r="I141" s="2">
        <v>72.8</v>
      </c>
      <c r="J141" s="21">
        <v>0.6941</v>
      </c>
      <c r="K141" s="3">
        <v>95</v>
      </c>
      <c r="L141" s="598">
        <v>100</v>
      </c>
      <c r="M141" s="598">
        <v>100</v>
      </c>
      <c r="N141" s="3"/>
      <c r="O141" s="41">
        <v>95</v>
      </c>
      <c r="P141" s="21">
        <f t="shared" si="2"/>
        <v>65.93950000000001</v>
      </c>
      <c r="Q141" s="23"/>
    </row>
    <row r="142" spans="1:17" ht="12.75">
      <c r="A142" s="22">
        <v>0</v>
      </c>
      <c r="B142" s="3" t="s">
        <v>69</v>
      </c>
      <c r="C142" s="3">
        <v>75</v>
      </c>
      <c r="D142" s="3" t="s">
        <v>665</v>
      </c>
      <c r="E142" s="3" t="s">
        <v>470</v>
      </c>
      <c r="F142" s="3" t="s">
        <v>16</v>
      </c>
      <c r="G142" s="1">
        <v>34854</v>
      </c>
      <c r="H142" s="3" t="s">
        <v>23</v>
      </c>
      <c r="I142" s="2">
        <v>71.8</v>
      </c>
      <c r="J142" s="21">
        <v>0.7088</v>
      </c>
      <c r="K142" s="598">
        <v>130</v>
      </c>
      <c r="L142" s="598">
        <v>130</v>
      </c>
      <c r="M142" s="598">
        <v>130</v>
      </c>
      <c r="N142" s="3"/>
      <c r="O142" s="41">
        <v>0</v>
      </c>
      <c r="P142" s="21">
        <f t="shared" si="2"/>
        <v>0</v>
      </c>
      <c r="Q142" s="23"/>
    </row>
    <row r="143" spans="1:17" ht="12.75">
      <c r="A143" s="22">
        <v>0</v>
      </c>
      <c r="B143" s="3" t="s">
        <v>69</v>
      </c>
      <c r="C143" s="3">
        <v>75</v>
      </c>
      <c r="D143" s="3" t="s">
        <v>666</v>
      </c>
      <c r="E143" s="3" t="s">
        <v>339</v>
      </c>
      <c r="F143" s="3" t="s">
        <v>16</v>
      </c>
      <c r="G143" s="1">
        <v>34144</v>
      </c>
      <c r="H143" s="3" t="s">
        <v>23</v>
      </c>
      <c r="I143" s="2">
        <v>75</v>
      </c>
      <c r="J143" s="21">
        <v>0.6711</v>
      </c>
      <c r="K143" s="598">
        <v>150</v>
      </c>
      <c r="L143" s="598">
        <v>150</v>
      </c>
      <c r="M143" s="598">
        <v>150</v>
      </c>
      <c r="N143" s="3"/>
      <c r="O143" s="41">
        <v>0</v>
      </c>
      <c r="P143" s="21">
        <f t="shared" si="2"/>
        <v>0</v>
      </c>
      <c r="Q143" s="23"/>
    </row>
    <row r="144" spans="1:17" ht="12.75">
      <c r="A144" s="22">
        <v>12</v>
      </c>
      <c r="B144" s="3">
        <v>1</v>
      </c>
      <c r="C144" s="3">
        <v>82.5</v>
      </c>
      <c r="D144" s="3" t="s">
        <v>667</v>
      </c>
      <c r="E144" s="3" t="s">
        <v>22</v>
      </c>
      <c r="F144" s="3" t="s">
        <v>16</v>
      </c>
      <c r="G144" s="1">
        <v>27030</v>
      </c>
      <c r="H144" s="3" t="s">
        <v>109</v>
      </c>
      <c r="I144" s="2">
        <v>81.8</v>
      </c>
      <c r="J144" s="21">
        <v>0.6286</v>
      </c>
      <c r="K144" s="46">
        <v>165</v>
      </c>
      <c r="L144" s="3">
        <v>165</v>
      </c>
      <c r="M144" s="3">
        <v>170</v>
      </c>
      <c r="N144" s="46">
        <v>175</v>
      </c>
      <c r="O144" s="41">
        <v>170</v>
      </c>
      <c r="P144" s="21">
        <f t="shared" si="2"/>
        <v>106.86200000000001</v>
      </c>
      <c r="Q144" s="23"/>
    </row>
    <row r="145" spans="1:17" ht="12.75">
      <c r="A145" s="22">
        <v>5</v>
      </c>
      <c r="B145" s="3">
        <v>2</v>
      </c>
      <c r="C145" s="3">
        <v>82.5</v>
      </c>
      <c r="D145" s="3" t="s">
        <v>668</v>
      </c>
      <c r="E145" s="3" t="s">
        <v>18</v>
      </c>
      <c r="F145" s="3" t="s">
        <v>16</v>
      </c>
      <c r="G145" s="1">
        <v>27661</v>
      </c>
      <c r="H145" s="3" t="s">
        <v>109</v>
      </c>
      <c r="I145" s="2">
        <v>82.25</v>
      </c>
      <c r="J145" s="21">
        <v>0.6203</v>
      </c>
      <c r="K145" s="3">
        <v>155</v>
      </c>
      <c r="L145" s="3">
        <v>162.5</v>
      </c>
      <c r="M145" s="598">
        <v>170</v>
      </c>
      <c r="N145" s="3"/>
      <c r="O145" s="41">
        <v>162.5</v>
      </c>
      <c r="P145" s="21">
        <f t="shared" si="2"/>
        <v>100.79875</v>
      </c>
      <c r="Q145" s="23"/>
    </row>
    <row r="146" spans="1:17" ht="12.75">
      <c r="A146" s="22">
        <v>3</v>
      </c>
      <c r="B146" s="3">
        <v>3</v>
      </c>
      <c r="C146" s="3">
        <v>82.5</v>
      </c>
      <c r="D146" s="3" t="s">
        <v>669</v>
      </c>
      <c r="E146" s="3" t="s">
        <v>555</v>
      </c>
      <c r="F146" s="3" t="s">
        <v>16</v>
      </c>
      <c r="G146" s="1">
        <v>26615</v>
      </c>
      <c r="H146" s="3" t="s">
        <v>109</v>
      </c>
      <c r="I146" s="2">
        <v>80</v>
      </c>
      <c r="J146" s="21">
        <v>0.6443</v>
      </c>
      <c r="K146" s="3">
        <v>145</v>
      </c>
      <c r="L146" s="3">
        <v>150</v>
      </c>
      <c r="M146" s="3">
        <v>152.5</v>
      </c>
      <c r="N146" s="3"/>
      <c r="O146" s="41">
        <v>152.5</v>
      </c>
      <c r="P146" s="21">
        <f t="shared" si="2"/>
        <v>98.25574999999999</v>
      </c>
      <c r="Q146" s="23"/>
    </row>
    <row r="147" spans="1:17" ht="12.75">
      <c r="A147" s="22">
        <v>2</v>
      </c>
      <c r="B147" s="3">
        <v>4</v>
      </c>
      <c r="C147" s="3">
        <v>82.5</v>
      </c>
      <c r="D147" s="3" t="s">
        <v>670</v>
      </c>
      <c r="E147" s="3" t="s">
        <v>671</v>
      </c>
      <c r="F147" s="3" t="s">
        <v>16</v>
      </c>
      <c r="G147" s="1">
        <v>26807</v>
      </c>
      <c r="H147" s="3" t="s">
        <v>109</v>
      </c>
      <c r="I147" s="2">
        <v>82.05</v>
      </c>
      <c r="J147" s="21">
        <v>0.627</v>
      </c>
      <c r="K147" s="598">
        <v>140</v>
      </c>
      <c r="L147" s="3">
        <v>145</v>
      </c>
      <c r="M147" s="598">
        <v>152.5</v>
      </c>
      <c r="N147" s="3"/>
      <c r="O147" s="41">
        <v>145</v>
      </c>
      <c r="P147" s="21">
        <f t="shared" si="2"/>
        <v>90.915</v>
      </c>
      <c r="Q147" s="23"/>
    </row>
    <row r="148" spans="1:17" ht="12.75">
      <c r="A148" s="22">
        <v>1</v>
      </c>
      <c r="B148" s="3">
        <v>5</v>
      </c>
      <c r="C148" s="3">
        <v>82.5</v>
      </c>
      <c r="D148" s="3" t="s">
        <v>672</v>
      </c>
      <c r="E148" s="3" t="s">
        <v>564</v>
      </c>
      <c r="F148" s="3" t="s">
        <v>16</v>
      </c>
      <c r="G148" s="1">
        <v>27415</v>
      </c>
      <c r="H148" s="3" t="s">
        <v>109</v>
      </c>
      <c r="I148" s="2">
        <v>82</v>
      </c>
      <c r="J148" s="21">
        <v>0.6219</v>
      </c>
      <c r="K148" s="598">
        <v>140</v>
      </c>
      <c r="L148" s="3">
        <v>140</v>
      </c>
      <c r="M148" s="598">
        <v>147.5</v>
      </c>
      <c r="N148" s="3"/>
      <c r="O148" s="41">
        <v>140</v>
      </c>
      <c r="P148" s="21">
        <f t="shared" si="2"/>
        <v>87.066</v>
      </c>
      <c r="Q148" s="23"/>
    </row>
    <row r="149" spans="1:17" ht="12.75">
      <c r="A149" s="22">
        <v>0</v>
      </c>
      <c r="B149" s="3">
        <v>6</v>
      </c>
      <c r="C149" s="3">
        <v>82.5</v>
      </c>
      <c r="D149" s="3" t="s">
        <v>673</v>
      </c>
      <c r="E149" s="3" t="s">
        <v>674</v>
      </c>
      <c r="F149" s="3" t="s">
        <v>16</v>
      </c>
      <c r="G149" s="1">
        <v>27297</v>
      </c>
      <c r="H149" s="3" t="s">
        <v>109</v>
      </c>
      <c r="I149" s="2">
        <v>79.4</v>
      </c>
      <c r="J149" s="21">
        <v>0.6383</v>
      </c>
      <c r="K149" s="3">
        <v>125</v>
      </c>
      <c r="L149" s="598">
        <v>130</v>
      </c>
      <c r="M149" s="598">
        <v>130</v>
      </c>
      <c r="N149" s="3"/>
      <c r="O149" s="41">
        <v>125</v>
      </c>
      <c r="P149" s="21">
        <f t="shared" si="2"/>
        <v>79.7875</v>
      </c>
      <c r="Q149" s="23"/>
    </row>
    <row r="150" spans="1:17" ht="12.75">
      <c r="A150" s="22">
        <v>0</v>
      </c>
      <c r="B150" s="3" t="s">
        <v>69</v>
      </c>
      <c r="C150" s="3">
        <v>82.5</v>
      </c>
      <c r="D150" s="3" t="s">
        <v>675</v>
      </c>
      <c r="E150" s="3" t="s">
        <v>555</v>
      </c>
      <c r="F150" s="3" t="s">
        <v>16</v>
      </c>
      <c r="G150" s="1">
        <v>26724</v>
      </c>
      <c r="H150" s="3" t="s">
        <v>109</v>
      </c>
      <c r="I150" s="2">
        <v>79.65</v>
      </c>
      <c r="J150" s="21">
        <v>0.6404</v>
      </c>
      <c r="K150" s="598">
        <v>110</v>
      </c>
      <c r="L150" s="598">
        <v>115</v>
      </c>
      <c r="M150" s="598">
        <v>115</v>
      </c>
      <c r="N150" s="3"/>
      <c r="O150" s="41">
        <v>0</v>
      </c>
      <c r="P150" s="21">
        <f t="shared" si="2"/>
        <v>0</v>
      </c>
      <c r="Q150" s="23"/>
    </row>
    <row r="151" spans="1:17" ht="12.75">
      <c r="A151" s="22">
        <v>0</v>
      </c>
      <c r="B151" s="3" t="s">
        <v>69</v>
      </c>
      <c r="C151" s="3">
        <v>82.5</v>
      </c>
      <c r="D151" s="3" t="s">
        <v>676</v>
      </c>
      <c r="E151" s="3" t="s">
        <v>564</v>
      </c>
      <c r="F151" s="3" t="s">
        <v>16</v>
      </c>
      <c r="G151" s="1">
        <v>27245</v>
      </c>
      <c r="H151" s="3" t="s">
        <v>109</v>
      </c>
      <c r="I151" s="2">
        <v>81.8</v>
      </c>
      <c r="J151" s="21">
        <v>0.6249</v>
      </c>
      <c r="K151" s="598">
        <v>150</v>
      </c>
      <c r="L151" s="598">
        <v>150</v>
      </c>
      <c r="M151" s="598">
        <v>150</v>
      </c>
      <c r="N151" s="3"/>
      <c r="O151" s="41">
        <v>0</v>
      </c>
      <c r="P151" s="21">
        <f t="shared" si="2"/>
        <v>0</v>
      </c>
      <c r="Q151" s="23"/>
    </row>
    <row r="152" spans="1:17" ht="12.75">
      <c r="A152" s="22">
        <v>12</v>
      </c>
      <c r="B152" s="3">
        <v>1</v>
      </c>
      <c r="C152" s="3">
        <v>82.5</v>
      </c>
      <c r="D152" s="3" t="s">
        <v>677</v>
      </c>
      <c r="E152" s="3" t="s">
        <v>257</v>
      </c>
      <c r="F152" s="3" t="s">
        <v>16</v>
      </c>
      <c r="G152" s="1">
        <v>25427</v>
      </c>
      <c r="H152" s="3" t="s">
        <v>137</v>
      </c>
      <c r="I152" s="2">
        <v>82.1</v>
      </c>
      <c r="J152" s="21">
        <v>0.6643</v>
      </c>
      <c r="K152" s="3">
        <v>160</v>
      </c>
      <c r="L152" s="598">
        <v>165</v>
      </c>
      <c r="M152" s="3">
        <v>165</v>
      </c>
      <c r="N152" s="3"/>
      <c r="O152" s="41">
        <v>165</v>
      </c>
      <c r="P152" s="21">
        <f t="shared" si="2"/>
        <v>109.6095</v>
      </c>
      <c r="Q152" s="23"/>
    </row>
    <row r="153" spans="1:17" ht="12.75">
      <c r="A153" s="22">
        <v>5</v>
      </c>
      <c r="B153" s="3">
        <v>2</v>
      </c>
      <c r="C153" s="3">
        <v>82.5</v>
      </c>
      <c r="D153" s="3" t="s">
        <v>678</v>
      </c>
      <c r="E153" s="3" t="s">
        <v>592</v>
      </c>
      <c r="F153" s="3" t="s">
        <v>16</v>
      </c>
      <c r="G153" s="1">
        <v>24600</v>
      </c>
      <c r="H153" s="3" t="s">
        <v>137</v>
      </c>
      <c r="I153" s="2">
        <v>81.4</v>
      </c>
      <c r="J153" s="21">
        <v>0.6982</v>
      </c>
      <c r="K153" s="3">
        <v>150</v>
      </c>
      <c r="L153" s="598">
        <v>157.5</v>
      </c>
      <c r="M153" s="3">
        <v>160</v>
      </c>
      <c r="N153" s="3"/>
      <c r="O153" s="41">
        <v>160</v>
      </c>
      <c r="P153" s="21">
        <f t="shared" si="2"/>
        <v>111.712</v>
      </c>
      <c r="Q153" s="23"/>
    </row>
    <row r="154" spans="1:17" ht="12.75">
      <c r="A154" s="22">
        <v>3</v>
      </c>
      <c r="B154" s="3">
        <v>3</v>
      </c>
      <c r="C154" s="3">
        <v>82.5</v>
      </c>
      <c r="D154" s="3" t="s">
        <v>679</v>
      </c>
      <c r="E154" s="3" t="s">
        <v>555</v>
      </c>
      <c r="F154" s="3" t="s">
        <v>16</v>
      </c>
      <c r="G154" s="1">
        <v>25119</v>
      </c>
      <c r="H154" s="3" t="s">
        <v>137</v>
      </c>
      <c r="I154" s="2">
        <v>82.2</v>
      </c>
      <c r="J154" s="21">
        <v>0.678</v>
      </c>
      <c r="K154" s="3">
        <v>115</v>
      </c>
      <c r="L154" s="3">
        <v>122.5</v>
      </c>
      <c r="M154" s="598">
        <v>127.5</v>
      </c>
      <c r="N154" s="3"/>
      <c r="O154" s="41">
        <v>122.5</v>
      </c>
      <c r="P154" s="21">
        <f t="shared" si="2"/>
        <v>83.055</v>
      </c>
      <c r="Q154" s="23"/>
    </row>
    <row r="155" spans="1:17" ht="12.75">
      <c r="A155" s="22">
        <v>12</v>
      </c>
      <c r="B155" s="3">
        <v>1</v>
      </c>
      <c r="C155" s="3">
        <v>82.5</v>
      </c>
      <c r="D155" s="3" t="s">
        <v>680</v>
      </c>
      <c r="E155" s="3" t="s">
        <v>22</v>
      </c>
      <c r="F155" s="3" t="s">
        <v>16</v>
      </c>
      <c r="G155" s="1">
        <v>23008</v>
      </c>
      <c r="H155" s="3" t="s">
        <v>114</v>
      </c>
      <c r="I155" s="2">
        <v>82.3</v>
      </c>
      <c r="J155" s="21">
        <v>0.7686</v>
      </c>
      <c r="K155" s="598">
        <v>135</v>
      </c>
      <c r="L155" s="3">
        <v>140</v>
      </c>
      <c r="M155" s="598">
        <v>147.5</v>
      </c>
      <c r="N155" s="3"/>
      <c r="O155" s="41">
        <v>140</v>
      </c>
      <c r="P155" s="21">
        <f t="shared" si="2"/>
        <v>107.604</v>
      </c>
      <c r="Q155" s="23"/>
    </row>
    <row r="156" spans="1:17" ht="12.75">
      <c r="A156" s="22">
        <v>5</v>
      </c>
      <c r="B156" s="3">
        <v>2</v>
      </c>
      <c r="C156" s="3">
        <v>82.5</v>
      </c>
      <c r="D156" s="3" t="s">
        <v>681</v>
      </c>
      <c r="E156" s="3" t="s">
        <v>555</v>
      </c>
      <c r="F156" s="3" t="s">
        <v>16</v>
      </c>
      <c r="G156" s="1">
        <v>23821</v>
      </c>
      <c r="H156" s="3" t="s">
        <v>114</v>
      </c>
      <c r="I156" s="2">
        <v>81.6</v>
      </c>
      <c r="J156" s="21">
        <v>0.7321</v>
      </c>
      <c r="K156" s="3">
        <v>130</v>
      </c>
      <c r="L156" s="598">
        <v>135</v>
      </c>
      <c r="M156" s="598">
        <v>135</v>
      </c>
      <c r="N156" s="3"/>
      <c r="O156" s="41">
        <v>130</v>
      </c>
      <c r="P156" s="21">
        <f t="shared" si="2"/>
        <v>95.173</v>
      </c>
      <c r="Q156" s="23"/>
    </row>
    <row r="157" spans="1:17" ht="12.75">
      <c r="A157" s="22">
        <v>3</v>
      </c>
      <c r="B157" s="3">
        <v>3</v>
      </c>
      <c r="C157" s="3">
        <v>82.5</v>
      </c>
      <c r="D157" s="3" t="s">
        <v>682</v>
      </c>
      <c r="E157" s="3" t="s">
        <v>257</v>
      </c>
      <c r="F157" s="3" t="s">
        <v>16</v>
      </c>
      <c r="G157" s="1">
        <v>23189</v>
      </c>
      <c r="H157" s="3" t="s">
        <v>114</v>
      </c>
      <c r="I157" s="2">
        <v>80.35</v>
      </c>
      <c r="J157" s="21">
        <v>0.7821</v>
      </c>
      <c r="K157" s="3">
        <v>105</v>
      </c>
      <c r="L157" s="598">
        <v>110</v>
      </c>
      <c r="M157" s="598">
        <v>110</v>
      </c>
      <c r="N157" s="3"/>
      <c r="O157" s="41">
        <v>105</v>
      </c>
      <c r="P157" s="21">
        <f t="shared" si="2"/>
        <v>82.1205</v>
      </c>
      <c r="Q157" s="23"/>
    </row>
    <row r="158" spans="1:17" ht="12.75">
      <c r="A158" s="22">
        <v>12</v>
      </c>
      <c r="B158" s="3">
        <v>1</v>
      </c>
      <c r="C158" s="3">
        <v>82.5</v>
      </c>
      <c r="D158" s="3" t="s">
        <v>683</v>
      </c>
      <c r="E158" s="3" t="s">
        <v>18</v>
      </c>
      <c r="F158" s="3" t="s">
        <v>16</v>
      </c>
      <c r="G158" s="1">
        <v>20660</v>
      </c>
      <c r="H158" s="3" t="s">
        <v>120</v>
      </c>
      <c r="I158" s="2">
        <v>80</v>
      </c>
      <c r="J158" s="21">
        <v>1.0063</v>
      </c>
      <c r="K158" s="3">
        <v>120</v>
      </c>
      <c r="L158" s="598">
        <v>125</v>
      </c>
      <c r="M158" s="3">
        <v>125</v>
      </c>
      <c r="N158" s="3"/>
      <c r="O158" s="41">
        <v>125</v>
      </c>
      <c r="P158" s="21">
        <f t="shared" si="2"/>
        <v>125.7875</v>
      </c>
      <c r="Q158" s="23"/>
    </row>
    <row r="159" spans="1:17" ht="12.75">
      <c r="A159" s="22">
        <v>5</v>
      </c>
      <c r="B159" s="3">
        <v>2</v>
      </c>
      <c r="C159" s="3">
        <v>82.5</v>
      </c>
      <c r="D159" s="3" t="s">
        <v>684</v>
      </c>
      <c r="E159" s="3" t="s">
        <v>555</v>
      </c>
      <c r="F159" s="3" t="s">
        <v>16</v>
      </c>
      <c r="G159" s="1">
        <v>20852</v>
      </c>
      <c r="H159" s="3" t="s">
        <v>120</v>
      </c>
      <c r="I159" s="2">
        <v>81.25</v>
      </c>
      <c r="J159" s="21">
        <v>0.9604</v>
      </c>
      <c r="K159" s="3">
        <v>115</v>
      </c>
      <c r="L159" s="3">
        <v>117.5</v>
      </c>
      <c r="M159" s="3">
        <v>120</v>
      </c>
      <c r="N159" s="3"/>
      <c r="O159" s="41">
        <v>120</v>
      </c>
      <c r="P159" s="21">
        <f t="shared" si="2"/>
        <v>115.248</v>
      </c>
      <c r="Q159" s="23"/>
    </row>
    <row r="160" spans="1:17" ht="12.75">
      <c r="A160" s="22">
        <v>3</v>
      </c>
      <c r="B160" s="3">
        <v>3</v>
      </c>
      <c r="C160" s="3">
        <v>82.5</v>
      </c>
      <c r="D160" s="3" t="s">
        <v>685</v>
      </c>
      <c r="E160" s="3" t="s">
        <v>686</v>
      </c>
      <c r="F160" s="3" t="s">
        <v>16</v>
      </c>
      <c r="G160" s="1">
        <v>20811</v>
      </c>
      <c r="H160" s="3" t="s">
        <v>120</v>
      </c>
      <c r="I160" s="2">
        <v>81.75</v>
      </c>
      <c r="J160" s="21">
        <v>1.211</v>
      </c>
      <c r="K160" s="3">
        <v>105</v>
      </c>
      <c r="L160" s="3">
        <v>110</v>
      </c>
      <c r="M160" s="598">
        <v>112.5</v>
      </c>
      <c r="N160" s="3"/>
      <c r="O160" s="41">
        <v>110</v>
      </c>
      <c r="P160" s="21">
        <f t="shared" si="2"/>
        <v>133.21</v>
      </c>
      <c r="Q160" s="23"/>
    </row>
    <row r="161" spans="1:17" ht="12.75">
      <c r="A161" s="22">
        <v>12</v>
      </c>
      <c r="B161" s="3">
        <v>1</v>
      </c>
      <c r="C161" s="3">
        <v>82.5</v>
      </c>
      <c r="D161" s="3" t="s">
        <v>687</v>
      </c>
      <c r="E161" s="3" t="s">
        <v>18</v>
      </c>
      <c r="F161" s="3" t="s">
        <v>16</v>
      </c>
      <c r="G161" s="1">
        <v>19201</v>
      </c>
      <c r="H161" s="3" t="s">
        <v>14</v>
      </c>
      <c r="I161" s="2">
        <v>82</v>
      </c>
      <c r="J161" s="21">
        <v>1.1256</v>
      </c>
      <c r="K161" s="3">
        <v>140</v>
      </c>
      <c r="L161" s="598">
        <v>145</v>
      </c>
      <c r="M161" s="598">
        <v>145</v>
      </c>
      <c r="N161" s="3"/>
      <c r="O161" s="41">
        <v>140</v>
      </c>
      <c r="P161" s="21">
        <f t="shared" si="2"/>
        <v>157.584</v>
      </c>
      <c r="Q161" s="23" t="s">
        <v>236</v>
      </c>
    </row>
    <row r="162" spans="1:17" ht="12.75">
      <c r="A162" s="22">
        <v>12</v>
      </c>
      <c r="B162" s="3">
        <v>1</v>
      </c>
      <c r="C162" s="3">
        <v>82.5</v>
      </c>
      <c r="D162" s="3" t="s">
        <v>688</v>
      </c>
      <c r="E162" s="3" t="s">
        <v>257</v>
      </c>
      <c r="F162" s="3" t="s">
        <v>16</v>
      </c>
      <c r="G162" s="1">
        <v>14999</v>
      </c>
      <c r="H162" s="3" t="s">
        <v>183</v>
      </c>
      <c r="I162" s="2">
        <v>78.75</v>
      </c>
      <c r="J162" s="21">
        <v>1.3323</v>
      </c>
      <c r="K162" s="3">
        <v>100</v>
      </c>
      <c r="L162" s="3">
        <v>107.5</v>
      </c>
      <c r="M162" s="598">
        <v>112.5</v>
      </c>
      <c r="N162" s="3"/>
      <c r="O162" s="41">
        <v>107.5</v>
      </c>
      <c r="P162" s="21">
        <f t="shared" si="2"/>
        <v>143.22225</v>
      </c>
      <c r="Q162" s="23"/>
    </row>
    <row r="163" spans="1:17" ht="12.75">
      <c r="A163" s="22">
        <v>5</v>
      </c>
      <c r="B163" s="3">
        <v>2</v>
      </c>
      <c r="C163" s="3">
        <v>82.5</v>
      </c>
      <c r="D163" s="3" t="s">
        <v>689</v>
      </c>
      <c r="E163" s="3" t="s">
        <v>91</v>
      </c>
      <c r="F163" s="3" t="s">
        <v>16</v>
      </c>
      <c r="G163" s="1">
        <v>15180</v>
      </c>
      <c r="H163" s="3" t="s">
        <v>183</v>
      </c>
      <c r="I163" s="2">
        <v>78.1</v>
      </c>
      <c r="J163" s="21">
        <v>1.3412</v>
      </c>
      <c r="K163" s="3">
        <v>105</v>
      </c>
      <c r="L163" s="598">
        <v>110</v>
      </c>
      <c r="M163" s="598">
        <v>110</v>
      </c>
      <c r="N163" s="3"/>
      <c r="O163" s="41">
        <v>105</v>
      </c>
      <c r="P163" s="21">
        <f t="shared" si="2"/>
        <v>140.826</v>
      </c>
      <c r="Q163" s="23"/>
    </row>
    <row r="164" spans="1:17" ht="12.75">
      <c r="A164" s="22">
        <v>3</v>
      </c>
      <c r="B164" s="3">
        <v>3</v>
      </c>
      <c r="C164" s="3">
        <v>82.5</v>
      </c>
      <c r="D164" s="3" t="s">
        <v>690</v>
      </c>
      <c r="E164" s="3" t="s">
        <v>52</v>
      </c>
      <c r="F164" s="3" t="s">
        <v>16</v>
      </c>
      <c r="G164" s="1">
        <v>16382</v>
      </c>
      <c r="H164" s="3" t="s">
        <v>183</v>
      </c>
      <c r="I164" s="2">
        <v>76.4</v>
      </c>
      <c r="J164" s="21">
        <v>1.3506</v>
      </c>
      <c r="K164" s="3">
        <v>70</v>
      </c>
      <c r="L164" s="3">
        <v>75</v>
      </c>
      <c r="M164" s="598">
        <v>82.5</v>
      </c>
      <c r="N164" s="3"/>
      <c r="O164" s="41">
        <f>L164</f>
        <v>75</v>
      </c>
      <c r="P164" s="21">
        <f t="shared" si="2"/>
        <v>101.295</v>
      </c>
      <c r="Q164" s="23"/>
    </row>
    <row r="165" spans="1:17" ht="12.75">
      <c r="A165" s="22">
        <v>12</v>
      </c>
      <c r="B165" s="3">
        <v>1</v>
      </c>
      <c r="C165" s="3">
        <v>82.5</v>
      </c>
      <c r="D165" s="3" t="s">
        <v>691</v>
      </c>
      <c r="E165" s="3" t="s">
        <v>686</v>
      </c>
      <c r="F165" s="3" t="s">
        <v>16</v>
      </c>
      <c r="G165" s="1">
        <v>32694</v>
      </c>
      <c r="H165" s="3" t="s">
        <v>17</v>
      </c>
      <c r="I165" s="2">
        <v>81.5</v>
      </c>
      <c r="J165" s="21">
        <v>0.6246</v>
      </c>
      <c r="K165" s="3">
        <v>150</v>
      </c>
      <c r="L165" s="3">
        <v>170</v>
      </c>
      <c r="M165" s="3">
        <v>175</v>
      </c>
      <c r="N165" s="3"/>
      <c r="O165" s="41">
        <v>175</v>
      </c>
      <c r="P165" s="21">
        <f t="shared" si="2"/>
        <v>109.305</v>
      </c>
      <c r="Q165" s="23"/>
    </row>
    <row r="166" spans="1:17" ht="12.75">
      <c r="A166" s="22">
        <v>5</v>
      </c>
      <c r="B166" s="3">
        <v>2</v>
      </c>
      <c r="C166" s="3">
        <v>82.5</v>
      </c>
      <c r="D166" s="3" t="s">
        <v>692</v>
      </c>
      <c r="E166" s="3" t="s">
        <v>470</v>
      </c>
      <c r="F166" s="3" t="s">
        <v>16</v>
      </c>
      <c r="G166" s="1">
        <v>33460</v>
      </c>
      <c r="H166" s="3" t="s">
        <v>17</v>
      </c>
      <c r="I166" s="2">
        <v>81.6</v>
      </c>
      <c r="J166" s="21">
        <v>0.6241</v>
      </c>
      <c r="K166" s="3">
        <v>160</v>
      </c>
      <c r="L166" s="3">
        <v>170</v>
      </c>
      <c r="M166" s="3">
        <v>175</v>
      </c>
      <c r="N166" s="3"/>
      <c r="O166" s="41">
        <v>175</v>
      </c>
      <c r="P166" s="21">
        <f t="shared" si="2"/>
        <v>109.2175</v>
      </c>
      <c r="Q166" s="23"/>
    </row>
    <row r="167" spans="1:17" ht="12.75">
      <c r="A167" s="22">
        <v>3</v>
      </c>
      <c r="B167" s="3">
        <v>3</v>
      </c>
      <c r="C167" s="3">
        <v>82.5</v>
      </c>
      <c r="D167" s="3" t="s">
        <v>693</v>
      </c>
      <c r="E167" s="3" t="s">
        <v>18</v>
      </c>
      <c r="F167" s="3" t="s">
        <v>16</v>
      </c>
      <c r="G167" s="1">
        <v>31063</v>
      </c>
      <c r="H167" s="3" t="s">
        <v>17</v>
      </c>
      <c r="I167" s="2">
        <v>79.2</v>
      </c>
      <c r="J167" s="21">
        <v>0.6376</v>
      </c>
      <c r="K167" s="46">
        <v>170</v>
      </c>
      <c r="L167" s="46">
        <v>170</v>
      </c>
      <c r="M167" s="3">
        <v>172.5</v>
      </c>
      <c r="N167" s="3"/>
      <c r="O167" s="41">
        <v>172.5</v>
      </c>
      <c r="P167" s="21">
        <f t="shared" si="2"/>
        <v>109.98599999999999</v>
      </c>
      <c r="Q167" s="23"/>
    </row>
    <row r="168" spans="1:17" ht="12.75">
      <c r="A168" s="22">
        <v>2</v>
      </c>
      <c r="B168" s="3">
        <v>4</v>
      </c>
      <c r="C168" s="3">
        <v>82.5</v>
      </c>
      <c r="D168" s="3" t="s">
        <v>694</v>
      </c>
      <c r="E168" s="3" t="s">
        <v>295</v>
      </c>
      <c r="F168" s="3" t="s">
        <v>16</v>
      </c>
      <c r="G168" s="1">
        <v>31359</v>
      </c>
      <c r="H168" s="3" t="s">
        <v>17</v>
      </c>
      <c r="I168" s="2">
        <v>79.5</v>
      </c>
      <c r="J168" s="21">
        <v>0.6358</v>
      </c>
      <c r="K168" s="3">
        <v>160</v>
      </c>
      <c r="L168" s="3">
        <v>170</v>
      </c>
      <c r="M168" s="46">
        <v>172.5</v>
      </c>
      <c r="N168" s="3"/>
      <c r="O168" s="41">
        <v>170</v>
      </c>
      <c r="P168" s="21">
        <f t="shared" si="2"/>
        <v>108.086</v>
      </c>
      <c r="Q168" s="23"/>
    </row>
    <row r="169" spans="1:17" ht="12.75">
      <c r="A169" s="22">
        <v>1</v>
      </c>
      <c r="B169" s="3">
        <v>5</v>
      </c>
      <c r="C169" s="3">
        <v>82.5</v>
      </c>
      <c r="D169" s="3" t="s">
        <v>695</v>
      </c>
      <c r="E169" s="3" t="s">
        <v>564</v>
      </c>
      <c r="F169" s="3" t="s">
        <v>16</v>
      </c>
      <c r="G169" s="1">
        <v>27780</v>
      </c>
      <c r="H169" s="3" t="s">
        <v>17</v>
      </c>
      <c r="I169" s="2">
        <v>81.35</v>
      </c>
      <c r="J169" s="21">
        <v>0.6257</v>
      </c>
      <c r="K169" s="3">
        <v>160</v>
      </c>
      <c r="L169" s="3">
        <v>170</v>
      </c>
      <c r="M169" s="46">
        <v>175</v>
      </c>
      <c r="N169" s="3"/>
      <c r="O169" s="41">
        <v>170</v>
      </c>
      <c r="P169" s="21">
        <f t="shared" si="2"/>
        <v>106.369</v>
      </c>
      <c r="Q169" s="23"/>
    </row>
    <row r="170" spans="1:17" ht="12.75">
      <c r="A170" s="22">
        <v>0</v>
      </c>
      <c r="B170" s="3">
        <v>6</v>
      </c>
      <c r="C170" s="3">
        <v>82.5</v>
      </c>
      <c r="D170" s="3" t="s">
        <v>667</v>
      </c>
      <c r="E170" s="3" t="s">
        <v>22</v>
      </c>
      <c r="F170" s="3" t="s">
        <v>16</v>
      </c>
      <c r="G170" s="1">
        <v>27030</v>
      </c>
      <c r="H170" s="3" t="s">
        <v>17</v>
      </c>
      <c r="I170" s="2">
        <v>81.8</v>
      </c>
      <c r="J170" s="21">
        <v>0.623</v>
      </c>
      <c r="K170" s="46">
        <v>165</v>
      </c>
      <c r="L170" s="3">
        <v>165</v>
      </c>
      <c r="M170" s="3">
        <v>170</v>
      </c>
      <c r="N170" s="46">
        <v>175</v>
      </c>
      <c r="O170" s="41">
        <v>170</v>
      </c>
      <c r="P170" s="21">
        <f t="shared" si="2"/>
        <v>105.91</v>
      </c>
      <c r="Q170" s="23"/>
    </row>
    <row r="171" spans="1:17" ht="12.75">
      <c r="A171" s="22">
        <v>0</v>
      </c>
      <c r="B171" s="3">
        <v>7</v>
      </c>
      <c r="C171" s="3">
        <v>82.5</v>
      </c>
      <c r="D171" s="3" t="s">
        <v>696</v>
      </c>
      <c r="E171" s="3" t="s">
        <v>697</v>
      </c>
      <c r="F171" s="3" t="s">
        <v>16</v>
      </c>
      <c r="G171" s="1">
        <v>31652</v>
      </c>
      <c r="H171" s="3" t="s">
        <v>17</v>
      </c>
      <c r="I171" s="2">
        <v>80.2</v>
      </c>
      <c r="J171" s="21">
        <v>0.6318</v>
      </c>
      <c r="K171" s="3">
        <v>157</v>
      </c>
      <c r="L171" s="3">
        <v>165</v>
      </c>
      <c r="M171" s="46">
        <v>172.5</v>
      </c>
      <c r="N171" s="3"/>
      <c r="O171" s="41">
        <v>165</v>
      </c>
      <c r="P171" s="21">
        <f t="shared" si="2"/>
        <v>104.247</v>
      </c>
      <c r="Q171" s="23"/>
    </row>
    <row r="172" spans="1:17" ht="12.75">
      <c r="A172" s="22">
        <v>0</v>
      </c>
      <c r="B172" s="3">
        <v>8</v>
      </c>
      <c r="C172" s="3">
        <v>82.5</v>
      </c>
      <c r="D172" s="3" t="s">
        <v>698</v>
      </c>
      <c r="E172" s="3" t="s">
        <v>339</v>
      </c>
      <c r="F172" s="3" t="s">
        <v>16</v>
      </c>
      <c r="G172" s="1">
        <v>27718</v>
      </c>
      <c r="H172" s="3" t="s">
        <v>17</v>
      </c>
      <c r="I172" s="2">
        <v>80.5</v>
      </c>
      <c r="J172" s="21">
        <v>0.6301</v>
      </c>
      <c r="K172" s="3">
        <v>155</v>
      </c>
      <c r="L172" s="3">
        <v>165</v>
      </c>
      <c r="M172" s="46">
        <v>172.5</v>
      </c>
      <c r="N172" s="3"/>
      <c r="O172" s="41">
        <v>165</v>
      </c>
      <c r="P172" s="21">
        <f t="shared" si="2"/>
        <v>103.9665</v>
      </c>
      <c r="Q172" s="23"/>
    </row>
    <row r="173" spans="1:17" ht="12.75">
      <c r="A173" s="22">
        <v>0</v>
      </c>
      <c r="B173" s="3">
        <v>9</v>
      </c>
      <c r="C173" s="3">
        <v>82.5</v>
      </c>
      <c r="D173" s="3" t="s">
        <v>699</v>
      </c>
      <c r="E173" s="3" t="s">
        <v>582</v>
      </c>
      <c r="F173" s="3" t="s">
        <v>16</v>
      </c>
      <c r="G173" s="1">
        <v>32685</v>
      </c>
      <c r="H173" s="3" t="s">
        <v>17</v>
      </c>
      <c r="I173" s="2">
        <v>81.7</v>
      </c>
      <c r="J173" s="21">
        <v>0.6235</v>
      </c>
      <c r="K173" s="3">
        <v>155</v>
      </c>
      <c r="L173" s="3">
        <v>160</v>
      </c>
      <c r="M173" s="3">
        <v>162.5</v>
      </c>
      <c r="N173" s="3"/>
      <c r="O173" s="41">
        <v>162.5</v>
      </c>
      <c r="P173" s="21">
        <f t="shared" si="2"/>
        <v>101.31875000000001</v>
      </c>
      <c r="Q173" s="23"/>
    </row>
    <row r="174" spans="1:17" ht="12.75">
      <c r="A174" s="22">
        <v>0</v>
      </c>
      <c r="B174" s="3">
        <v>10</v>
      </c>
      <c r="C174" s="3">
        <v>82.5</v>
      </c>
      <c r="D174" s="3" t="s">
        <v>700</v>
      </c>
      <c r="E174" s="3" t="s">
        <v>257</v>
      </c>
      <c r="F174" s="3" t="s">
        <v>16</v>
      </c>
      <c r="G174" s="1">
        <v>29436</v>
      </c>
      <c r="H174" s="3" t="s">
        <v>17</v>
      </c>
      <c r="I174" s="2">
        <v>77</v>
      </c>
      <c r="J174" s="21">
        <v>0.6511</v>
      </c>
      <c r="K174" s="3">
        <v>160</v>
      </c>
      <c r="L174" s="46">
        <v>167.5</v>
      </c>
      <c r="M174" s="46">
        <v>167.5</v>
      </c>
      <c r="N174" s="3"/>
      <c r="O174" s="41">
        <v>160</v>
      </c>
      <c r="P174" s="21">
        <f t="shared" si="2"/>
        <v>104.176</v>
      </c>
      <c r="Q174" s="23"/>
    </row>
    <row r="175" spans="1:17" ht="12.75">
      <c r="A175" s="22">
        <v>0</v>
      </c>
      <c r="B175" s="3">
        <v>11</v>
      </c>
      <c r="C175" s="3">
        <v>82.5</v>
      </c>
      <c r="D175" s="3" t="s">
        <v>701</v>
      </c>
      <c r="E175" s="3" t="s">
        <v>22</v>
      </c>
      <c r="F175" s="3" t="s">
        <v>16</v>
      </c>
      <c r="G175" s="1">
        <v>32945</v>
      </c>
      <c r="H175" s="3" t="s">
        <v>17</v>
      </c>
      <c r="I175" s="2">
        <v>81.6</v>
      </c>
      <c r="J175" s="21">
        <v>0.6241</v>
      </c>
      <c r="K175" s="46">
        <v>150</v>
      </c>
      <c r="L175" s="3">
        <v>152</v>
      </c>
      <c r="M175" s="3">
        <v>160</v>
      </c>
      <c r="N175" s="3"/>
      <c r="O175" s="41">
        <v>160</v>
      </c>
      <c r="P175" s="21">
        <f t="shared" si="2"/>
        <v>99.856</v>
      </c>
      <c r="Q175" s="23"/>
    </row>
    <row r="176" spans="1:17" ht="12.75">
      <c r="A176" s="22">
        <v>0</v>
      </c>
      <c r="B176" s="3">
        <v>12</v>
      </c>
      <c r="C176" s="3">
        <v>82.5</v>
      </c>
      <c r="D176" s="3" t="s">
        <v>669</v>
      </c>
      <c r="E176" s="3" t="s">
        <v>555</v>
      </c>
      <c r="F176" s="3" t="s">
        <v>16</v>
      </c>
      <c r="G176" s="1">
        <v>26615</v>
      </c>
      <c r="H176" s="3" t="s">
        <v>17</v>
      </c>
      <c r="I176" s="2">
        <v>80</v>
      </c>
      <c r="J176" s="21">
        <v>0.6443</v>
      </c>
      <c r="K176" s="3">
        <v>145</v>
      </c>
      <c r="L176" s="3">
        <v>150</v>
      </c>
      <c r="M176" s="3">
        <v>152.5</v>
      </c>
      <c r="N176" s="3"/>
      <c r="O176" s="41">
        <v>152.5</v>
      </c>
      <c r="P176" s="21">
        <f t="shared" si="2"/>
        <v>98.25574999999999</v>
      </c>
      <c r="Q176" s="23"/>
    </row>
    <row r="177" spans="1:17" ht="12.75">
      <c r="A177" s="22">
        <v>0</v>
      </c>
      <c r="B177" s="3">
        <v>13</v>
      </c>
      <c r="C177" s="3">
        <v>82.5</v>
      </c>
      <c r="D177" s="3" t="s">
        <v>702</v>
      </c>
      <c r="E177" s="3" t="s">
        <v>22</v>
      </c>
      <c r="F177" s="3" t="s">
        <v>16</v>
      </c>
      <c r="G177" s="1">
        <v>32244</v>
      </c>
      <c r="H177" s="3" t="s">
        <v>17</v>
      </c>
      <c r="I177" s="2">
        <v>81.3</v>
      </c>
      <c r="J177" s="21">
        <v>0.6257</v>
      </c>
      <c r="K177" s="3">
        <v>140</v>
      </c>
      <c r="L177" s="3">
        <v>147.5</v>
      </c>
      <c r="M177" s="3">
        <v>152.5</v>
      </c>
      <c r="N177" s="3"/>
      <c r="O177" s="41">
        <v>152.5</v>
      </c>
      <c r="P177" s="21">
        <f t="shared" si="2"/>
        <v>95.41925</v>
      </c>
      <c r="Q177" s="23"/>
    </row>
    <row r="178" spans="1:17" ht="12.75">
      <c r="A178" s="22">
        <v>0</v>
      </c>
      <c r="B178" s="3">
        <v>14</v>
      </c>
      <c r="C178" s="3">
        <v>82.5</v>
      </c>
      <c r="D178" s="3" t="s">
        <v>703</v>
      </c>
      <c r="E178" s="3" t="s">
        <v>257</v>
      </c>
      <c r="F178" s="3" t="s">
        <v>16</v>
      </c>
      <c r="G178" s="1">
        <v>31097</v>
      </c>
      <c r="H178" s="3" t="s">
        <v>17</v>
      </c>
      <c r="I178" s="2">
        <v>80.55</v>
      </c>
      <c r="J178" s="21">
        <v>0.6295</v>
      </c>
      <c r="K178" s="3">
        <v>152</v>
      </c>
      <c r="L178" s="46">
        <v>157</v>
      </c>
      <c r="M178" s="46">
        <v>160</v>
      </c>
      <c r="N178" s="3"/>
      <c r="O178" s="41">
        <v>152</v>
      </c>
      <c r="P178" s="21">
        <f t="shared" si="2"/>
        <v>95.684</v>
      </c>
      <c r="Q178" s="23"/>
    </row>
    <row r="179" spans="1:17" ht="12.75">
      <c r="A179" s="22">
        <v>0</v>
      </c>
      <c r="B179" s="3">
        <v>15</v>
      </c>
      <c r="C179" s="3">
        <v>82.5</v>
      </c>
      <c r="D179" s="3" t="s">
        <v>704</v>
      </c>
      <c r="E179" s="3" t="s">
        <v>22</v>
      </c>
      <c r="F179" s="3" t="s">
        <v>16</v>
      </c>
      <c r="G179" s="1">
        <v>32587</v>
      </c>
      <c r="H179" s="3" t="s">
        <v>17</v>
      </c>
      <c r="I179" s="2">
        <v>81.9</v>
      </c>
      <c r="J179" s="21">
        <v>0.6224</v>
      </c>
      <c r="K179" s="3">
        <v>142</v>
      </c>
      <c r="L179" s="3">
        <v>147.5</v>
      </c>
      <c r="M179" s="3">
        <v>150</v>
      </c>
      <c r="N179" s="3"/>
      <c r="O179" s="41">
        <v>150</v>
      </c>
      <c r="P179" s="21">
        <f t="shared" si="2"/>
        <v>93.36</v>
      </c>
      <c r="Q179" s="23"/>
    </row>
    <row r="180" spans="1:17" ht="12.75">
      <c r="A180" s="22">
        <v>0</v>
      </c>
      <c r="B180" s="3">
        <v>16</v>
      </c>
      <c r="C180" s="3">
        <v>82.5</v>
      </c>
      <c r="D180" s="3" t="s">
        <v>705</v>
      </c>
      <c r="E180" s="3" t="s">
        <v>555</v>
      </c>
      <c r="F180" s="3" t="s">
        <v>16</v>
      </c>
      <c r="G180" s="1">
        <v>30314</v>
      </c>
      <c r="H180" s="3" t="s">
        <v>17</v>
      </c>
      <c r="I180" s="2">
        <v>80.2</v>
      </c>
      <c r="J180" s="21">
        <v>0.6318</v>
      </c>
      <c r="K180" s="3">
        <v>142.5</v>
      </c>
      <c r="L180" s="46">
        <v>147.5</v>
      </c>
      <c r="M180" s="3">
        <v>147.5</v>
      </c>
      <c r="N180" s="3"/>
      <c r="O180" s="41">
        <v>147.5</v>
      </c>
      <c r="P180" s="21">
        <f t="shared" si="2"/>
        <v>93.1905</v>
      </c>
      <c r="Q180" s="23"/>
    </row>
    <row r="181" spans="1:17" ht="12.75">
      <c r="A181" s="22">
        <v>0</v>
      </c>
      <c r="B181" s="3">
        <v>17</v>
      </c>
      <c r="C181" s="3">
        <v>82.5</v>
      </c>
      <c r="D181" s="3" t="s">
        <v>706</v>
      </c>
      <c r="E181" s="3" t="s">
        <v>128</v>
      </c>
      <c r="F181" s="3" t="s">
        <v>16</v>
      </c>
      <c r="G181" s="1">
        <v>31201</v>
      </c>
      <c r="H181" s="3" t="s">
        <v>17</v>
      </c>
      <c r="I181" s="2">
        <v>80.45</v>
      </c>
      <c r="J181" s="21">
        <v>0.6301</v>
      </c>
      <c r="K181" s="3">
        <v>140</v>
      </c>
      <c r="L181" s="46">
        <v>147.5</v>
      </c>
      <c r="M181" s="3">
        <v>147.5</v>
      </c>
      <c r="N181" s="3"/>
      <c r="O181" s="41">
        <v>147.5</v>
      </c>
      <c r="P181" s="21">
        <f t="shared" si="2"/>
        <v>92.93975</v>
      </c>
      <c r="Q181" s="23"/>
    </row>
    <row r="182" spans="1:17" ht="12.75">
      <c r="A182" s="22">
        <v>0</v>
      </c>
      <c r="B182" s="3">
        <v>18</v>
      </c>
      <c r="C182" s="3">
        <v>82.5</v>
      </c>
      <c r="D182" s="3" t="s">
        <v>707</v>
      </c>
      <c r="E182" s="3" t="s">
        <v>555</v>
      </c>
      <c r="F182" s="3" t="s">
        <v>16</v>
      </c>
      <c r="G182" s="1">
        <v>31866</v>
      </c>
      <c r="H182" s="3" t="s">
        <v>17</v>
      </c>
      <c r="I182" s="2">
        <v>82.35</v>
      </c>
      <c r="J182" s="21">
        <v>0.6203</v>
      </c>
      <c r="K182" s="3">
        <v>140</v>
      </c>
      <c r="L182" s="3">
        <v>147.5</v>
      </c>
      <c r="M182" s="46">
        <v>150</v>
      </c>
      <c r="N182" s="3"/>
      <c r="O182" s="41">
        <v>147.5</v>
      </c>
      <c r="P182" s="21">
        <f t="shared" si="2"/>
        <v>91.49425</v>
      </c>
      <c r="Q182" s="23"/>
    </row>
    <row r="183" spans="1:17" ht="12.75">
      <c r="A183" s="22">
        <v>0</v>
      </c>
      <c r="B183" s="3">
        <v>19</v>
      </c>
      <c r="C183" s="3">
        <v>82.5</v>
      </c>
      <c r="D183" s="3" t="s">
        <v>708</v>
      </c>
      <c r="E183" s="3" t="s">
        <v>339</v>
      </c>
      <c r="F183" s="3" t="s">
        <v>16</v>
      </c>
      <c r="G183" s="1">
        <v>31327</v>
      </c>
      <c r="H183" s="3" t="s">
        <v>17</v>
      </c>
      <c r="I183" s="2">
        <v>82.5</v>
      </c>
      <c r="J183" s="21">
        <v>0.6193</v>
      </c>
      <c r="K183" s="3">
        <v>145</v>
      </c>
      <c r="L183" s="46">
        <v>147.5</v>
      </c>
      <c r="M183" s="46">
        <v>147.5</v>
      </c>
      <c r="N183" s="3"/>
      <c r="O183" s="41">
        <v>145</v>
      </c>
      <c r="P183" s="21">
        <f aca="true" t="shared" si="3" ref="P183:P246">O183*J183</f>
        <v>89.79849999999999</v>
      </c>
      <c r="Q183" s="23"/>
    </row>
    <row r="184" spans="1:17" ht="12.75">
      <c r="A184" s="22">
        <v>0</v>
      </c>
      <c r="B184" s="3">
        <v>20</v>
      </c>
      <c r="C184" s="3">
        <v>82.5</v>
      </c>
      <c r="D184" s="3" t="s">
        <v>709</v>
      </c>
      <c r="E184" s="3" t="s">
        <v>257</v>
      </c>
      <c r="F184" s="3" t="s">
        <v>16</v>
      </c>
      <c r="G184" s="1">
        <v>33420</v>
      </c>
      <c r="H184" s="3" t="s">
        <v>17</v>
      </c>
      <c r="I184" s="2">
        <v>79.4</v>
      </c>
      <c r="J184" s="21">
        <v>0.6364</v>
      </c>
      <c r="K184" s="3">
        <v>140</v>
      </c>
      <c r="L184" s="46">
        <v>147.5</v>
      </c>
      <c r="M184" s="46">
        <v>147.5</v>
      </c>
      <c r="N184" s="3"/>
      <c r="O184" s="41">
        <v>140</v>
      </c>
      <c r="P184" s="21">
        <f t="shared" si="3"/>
        <v>89.09599999999999</v>
      </c>
      <c r="Q184" s="23"/>
    </row>
    <row r="185" spans="1:17" ht="12.75">
      <c r="A185" s="22">
        <v>0</v>
      </c>
      <c r="B185" s="3">
        <v>21</v>
      </c>
      <c r="C185" s="3">
        <v>82.5</v>
      </c>
      <c r="D185" s="3" t="s">
        <v>710</v>
      </c>
      <c r="E185" s="3" t="s">
        <v>257</v>
      </c>
      <c r="F185" s="3" t="s">
        <v>16</v>
      </c>
      <c r="G185" s="1">
        <v>27882</v>
      </c>
      <c r="H185" s="3" t="s">
        <v>17</v>
      </c>
      <c r="I185" s="2">
        <v>81.3</v>
      </c>
      <c r="J185" s="21">
        <v>0.6257</v>
      </c>
      <c r="K185" s="3">
        <v>137.5</v>
      </c>
      <c r="L185" s="3">
        <v>140</v>
      </c>
      <c r="M185" s="46">
        <v>142.5</v>
      </c>
      <c r="N185" s="3"/>
      <c r="O185" s="41">
        <v>140</v>
      </c>
      <c r="P185" s="21">
        <f t="shared" si="3"/>
        <v>87.598</v>
      </c>
      <c r="Q185" s="23"/>
    </row>
    <row r="186" spans="1:17" ht="12.75">
      <c r="A186" s="22">
        <v>0</v>
      </c>
      <c r="B186" s="3">
        <v>22</v>
      </c>
      <c r="C186" s="3">
        <v>82.5</v>
      </c>
      <c r="D186" s="3" t="s">
        <v>479</v>
      </c>
      <c r="E186" s="3" t="s">
        <v>22</v>
      </c>
      <c r="F186" s="3" t="s">
        <v>16</v>
      </c>
      <c r="G186" s="1">
        <v>29766</v>
      </c>
      <c r="H186" s="3" t="s">
        <v>17</v>
      </c>
      <c r="I186" s="2">
        <v>82</v>
      </c>
      <c r="J186" s="21">
        <v>0.6219</v>
      </c>
      <c r="K186" s="3">
        <v>140</v>
      </c>
      <c r="L186" s="46">
        <v>147.5</v>
      </c>
      <c r="M186" s="46">
        <v>147.5</v>
      </c>
      <c r="N186" s="3"/>
      <c r="O186" s="41">
        <v>140</v>
      </c>
      <c r="P186" s="21">
        <f t="shared" si="3"/>
        <v>87.066</v>
      </c>
      <c r="Q186" s="23"/>
    </row>
    <row r="187" spans="1:17" ht="12.75">
      <c r="A187" s="22">
        <v>0</v>
      </c>
      <c r="B187" s="3">
        <v>23</v>
      </c>
      <c r="C187" s="3">
        <v>82.5</v>
      </c>
      <c r="D187" s="3" t="s">
        <v>711</v>
      </c>
      <c r="E187" s="3" t="s">
        <v>564</v>
      </c>
      <c r="F187" s="3" t="s">
        <v>16</v>
      </c>
      <c r="G187" s="1">
        <v>33156</v>
      </c>
      <c r="H187" s="3" t="s">
        <v>17</v>
      </c>
      <c r="I187" s="2">
        <v>82.5</v>
      </c>
      <c r="J187" s="21">
        <v>0.6193</v>
      </c>
      <c r="K187" s="3">
        <v>125</v>
      </c>
      <c r="L187" s="3">
        <v>130</v>
      </c>
      <c r="M187" s="3">
        <v>137.5</v>
      </c>
      <c r="N187" s="3"/>
      <c r="O187" s="41">
        <v>137.5</v>
      </c>
      <c r="P187" s="21">
        <f t="shared" si="3"/>
        <v>85.15374999999999</v>
      </c>
      <c r="Q187" s="23"/>
    </row>
    <row r="188" spans="1:17" ht="12.75">
      <c r="A188" s="22">
        <v>0</v>
      </c>
      <c r="B188" s="3">
        <v>24</v>
      </c>
      <c r="C188" s="3">
        <v>82.5</v>
      </c>
      <c r="D188" s="3" t="s">
        <v>712</v>
      </c>
      <c r="E188" s="3" t="s">
        <v>257</v>
      </c>
      <c r="F188" s="3" t="s">
        <v>16</v>
      </c>
      <c r="G188" s="1">
        <v>31379</v>
      </c>
      <c r="H188" s="3" t="s">
        <v>17</v>
      </c>
      <c r="I188" s="2">
        <v>80.55</v>
      </c>
      <c r="J188" s="21">
        <v>0.6295</v>
      </c>
      <c r="K188" s="3">
        <v>125</v>
      </c>
      <c r="L188" s="3">
        <v>130</v>
      </c>
      <c r="M188" s="3">
        <v>135</v>
      </c>
      <c r="N188" s="3"/>
      <c r="O188" s="41">
        <v>135</v>
      </c>
      <c r="P188" s="21">
        <f t="shared" si="3"/>
        <v>84.98249999999999</v>
      </c>
      <c r="Q188" s="23"/>
    </row>
    <row r="189" spans="1:17" ht="12.75">
      <c r="A189" s="22">
        <v>0</v>
      </c>
      <c r="B189" s="3">
        <v>25</v>
      </c>
      <c r="C189" s="3">
        <v>82.5</v>
      </c>
      <c r="D189" s="3" t="s">
        <v>713</v>
      </c>
      <c r="E189" s="3" t="s">
        <v>465</v>
      </c>
      <c r="F189" s="3" t="s">
        <v>16</v>
      </c>
      <c r="G189" s="1">
        <v>33006</v>
      </c>
      <c r="H189" s="3" t="s">
        <v>17</v>
      </c>
      <c r="I189" s="2">
        <v>77.6</v>
      </c>
      <c r="J189" s="21">
        <v>0.6473</v>
      </c>
      <c r="K189" s="3">
        <v>120</v>
      </c>
      <c r="L189" s="3">
        <v>125</v>
      </c>
      <c r="M189" s="3">
        <v>130</v>
      </c>
      <c r="N189" s="3"/>
      <c r="O189" s="41">
        <v>130</v>
      </c>
      <c r="P189" s="21">
        <f t="shared" si="3"/>
        <v>84.149</v>
      </c>
      <c r="Q189" s="23"/>
    </row>
    <row r="190" spans="1:17" ht="12.75">
      <c r="A190" s="22">
        <v>0</v>
      </c>
      <c r="B190" s="3">
        <v>26</v>
      </c>
      <c r="C190" s="3">
        <v>82.5</v>
      </c>
      <c r="D190" s="3" t="s">
        <v>714</v>
      </c>
      <c r="E190" s="3" t="s">
        <v>22</v>
      </c>
      <c r="F190" s="3" t="s">
        <v>16</v>
      </c>
      <c r="G190" s="1">
        <v>32330</v>
      </c>
      <c r="H190" s="3" t="s">
        <v>17</v>
      </c>
      <c r="I190" s="2">
        <v>81</v>
      </c>
      <c r="J190" s="21">
        <v>0.6273</v>
      </c>
      <c r="K190" s="3">
        <v>130</v>
      </c>
      <c r="L190" s="46">
        <v>140</v>
      </c>
      <c r="M190" s="46">
        <v>140</v>
      </c>
      <c r="N190" s="3"/>
      <c r="O190" s="41">
        <v>130</v>
      </c>
      <c r="P190" s="21">
        <f t="shared" si="3"/>
        <v>81.54899999999999</v>
      </c>
      <c r="Q190" s="23"/>
    </row>
    <row r="191" spans="1:17" ht="12.75">
      <c r="A191" s="22">
        <v>0</v>
      </c>
      <c r="B191" s="3">
        <v>27</v>
      </c>
      <c r="C191" s="3">
        <v>82.5</v>
      </c>
      <c r="D191" s="3" t="s">
        <v>715</v>
      </c>
      <c r="E191" s="3" t="s">
        <v>22</v>
      </c>
      <c r="F191" s="3" t="s">
        <v>16</v>
      </c>
      <c r="G191" s="1">
        <v>33067</v>
      </c>
      <c r="H191" s="3" t="s">
        <v>17</v>
      </c>
      <c r="I191" s="2">
        <v>81.45</v>
      </c>
      <c r="J191" s="21">
        <v>0.6246</v>
      </c>
      <c r="K191" s="46">
        <v>115</v>
      </c>
      <c r="L191" s="3">
        <v>115</v>
      </c>
      <c r="M191" s="3">
        <v>130</v>
      </c>
      <c r="N191" s="3"/>
      <c r="O191" s="41">
        <v>130</v>
      </c>
      <c r="P191" s="21">
        <f t="shared" si="3"/>
        <v>81.19800000000001</v>
      </c>
      <c r="Q191" s="23"/>
    </row>
    <row r="192" spans="1:17" ht="12.75">
      <c r="A192" s="22">
        <v>0</v>
      </c>
      <c r="B192" s="3">
        <v>28</v>
      </c>
      <c r="C192" s="3">
        <v>82.5</v>
      </c>
      <c r="D192" s="3" t="s">
        <v>716</v>
      </c>
      <c r="E192" s="3" t="s">
        <v>257</v>
      </c>
      <c r="F192" s="3" t="s">
        <v>16</v>
      </c>
      <c r="G192" s="1">
        <v>30820</v>
      </c>
      <c r="H192" s="3" t="s">
        <v>17</v>
      </c>
      <c r="I192" s="2">
        <v>82.05</v>
      </c>
      <c r="J192" s="21">
        <v>0.6214</v>
      </c>
      <c r="K192" s="3">
        <v>122</v>
      </c>
      <c r="L192" s="46">
        <v>130</v>
      </c>
      <c r="M192" s="3">
        <v>130</v>
      </c>
      <c r="N192" s="3"/>
      <c r="O192" s="41">
        <v>130</v>
      </c>
      <c r="P192" s="21">
        <f t="shared" si="3"/>
        <v>80.782</v>
      </c>
      <c r="Q192" s="23"/>
    </row>
    <row r="193" spans="1:17" ht="12.75">
      <c r="A193" s="22">
        <v>0</v>
      </c>
      <c r="B193" s="3">
        <v>29</v>
      </c>
      <c r="C193" s="3">
        <v>82.5</v>
      </c>
      <c r="D193" s="3" t="s">
        <v>717</v>
      </c>
      <c r="E193" s="3" t="s">
        <v>22</v>
      </c>
      <c r="F193" s="3" t="s">
        <v>16</v>
      </c>
      <c r="G193" s="1">
        <v>27958</v>
      </c>
      <c r="H193" s="3" t="s">
        <v>17</v>
      </c>
      <c r="I193" s="2">
        <v>80</v>
      </c>
      <c r="J193" s="21">
        <v>0.6329</v>
      </c>
      <c r="K193" s="3">
        <v>125</v>
      </c>
      <c r="L193" s="46">
        <v>130</v>
      </c>
      <c r="M193" s="46">
        <v>130</v>
      </c>
      <c r="N193" s="3"/>
      <c r="O193" s="41">
        <v>125</v>
      </c>
      <c r="P193" s="21">
        <f t="shared" si="3"/>
        <v>79.1125</v>
      </c>
      <c r="Q193" s="23"/>
    </row>
    <row r="194" spans="1:17" ht="12.75">
      <c r="A194" s="22">
        <v>0</v>
      </c>
      <c r="B194" s="3">
        <v>30</v>
      </c>
      <c r="C194" s="3">
        <v>82.5</v>
      </c>
      <c r="D194" s="3" t="s">
        <v>718</v>
      </c>
      <c r="E194" s="3" t="s">
        <v>18</v>
      </c>
      <c r="F194" s="3" t="s">
        <v>16</v>
      </c>
      <c r="G194" s="1">
        <v>31381</v>
      </c>
      <c r="H194" s="3" t="s">
        <v>17</v>
      </c>
      <c r="I194" s="2">
        <v>81.85</v>
      </c>
      <c r="J194" s="21">
        <v>0.623</v>
      </c>
      <c r="K194" s="3">
        <v>120</v>
      </c>
      <c r="L194" s="46">
        <v>130</v>
      </c>
      <c r="M194" s="46">
        <v>130</v>
      </c>
      <c r="N194" s="3"/>
      <c r="O194" s="41">
        <v>120</v>
      </c>
      <c r="P194" s="21">
        <f t="shared" si="3"/>
        <v>74.76</v>
      </c>
      <c r="Q194" s="23"/>
    </row>
    <row r="195" spans="1:17" ht="12.75">
      <c r="A195" s="22">
        <v>0</v>
      </c>
      <c r="B195" s="3">
        <v>31</v>
      </c>
      <c r="C195" s="3">
        <v>82.5</v>
      </c>
      <c r="D195" s="3" t="s">
        <v>719</v>
      </c>
      <c r="E195" s="3" t="s">
        <v>135</v>
      </c>
      <c r="F195" s="3" t="s">
        <v>16</v>
      </c>
      <c r="G195" s="1">
        <v>27805</v>
      </c>
      <c r="H195" s="3" t="s">
        <v>17</v>
      </c>
      <c r="I195" s="2">
        <v>82.15</v>
      </c>
      <c r="J195" s="21">
        <v>0.6209</v>
      </c>
      <c r="K195" s="3">
        <v>120</v>
      </c>
      <c r="L195" s="46">
        <v>125</v>
      </c>
      <c r="M195" s="46">
        <v>127.5</v>
      </c>
      <c r="N195" s="3"/>
      <c r="O195" s="41">
        <v>120</v>
      </c>
      <c r="P195" s="21">
        <f t="shared" si="3"/>
        <v>74.508</v>
      </c>
      <c r="Q195" s="23"/>
    </row>
    <row r="196" spans="1:17" ht="12.75">
      <c r="A196" s="22">
        <v>0</v>
      </c>
      <c r="B196" s="3">
        <v>32</v>
      </c>
      <c r="C196" s="3">
        <v>82.5</v>
      </c>
      <c r="D196" s="3" t="s">
        <v>720</v>
      </c>
      <c r="E196" s="3" t="s">
        <v>339</v>
      </c>
      <c r="F196" s="3" t="s">
        <v>16</v>
      </c>
      <c r="G196" s="1">
        <v>29990</v>
      </c>
      <c r="H196" s="3" t="s">
        <v>17</v>
      </c>
      <c r="I196" s="2">
        <v>82.5</v>
      </c>
      <c r="J196" s="21">
        <v>0.6193</v>
      </c>
      <c r="K196" s="3">
        <v>115</v>
      </c>
      <c r="L196" s="46">
        <v>120</v>
      </c>
      <c r="M196" s="46">
        <v>120</v>
      </c>
      <c r="N196" s="3"/>
      <c r="O196" s="41">
        <v>115</v>
      </c>
      <c r="P196" s="21">
        <f t="shared" si="3"/>
        <v>71.2195</v>
      </c>
      <c r="Q196" s="23"/>
    </row>
    <row r="197" spans="1:17" ht="12.75">
      <c r="A197" s="22">
        <v>0</v>
      </c>
      <c r="B197" s="3">
        <v>33</v>
      </c>
      <c r="C197" s="3">
        <v>82.5</v>
      </c>
      <c r="D197" s="3" t="s">
        <v>721</v>
      </c>
      <c r="E197" s="3" t="s">
        <v>22</v>
      </c>
      <c r="F197" s="3" t="s">
        <v>16</v>
      </c>
      <c r="G197" s="1">
        <v>33395</v>
      </c>
      <c r="H197" s="3" t="s">
        <v>17</v>
      </c>
      <c r="I197" s="2">
        <v>79</v>
      </c>
      <c r="J197" s="21">
        <v>0.6388</v>
      </c>
      <c r="K197" s="3">
        <v>95</v>
      </c>
      <c r="L197" s="46">
        <v>105</v>
      </c>
      <c r="M197" s="46">
        <v>105</v>
      </c>
      <c r="N197" s="3"/>
      <c r="O197" s="41">
        <v>95</v>
      </c>
      <c r="P197" s="21">
        <f t="shared" si="3"/>
        <v>60.686</v>
      </c>
      <c r="Q197" s="23"/>
    </row>
    <row r="198" spans="1:17" ht="12.75">
      <c r="A198" s="22">
        <v>0</v>
      </c>
      <c r="B198" s="3" t="s">
        <v>69</v>
      </c>
      <c r="C198" s="3">
        <v>82.5</v>
      </c>
      <c r="D198" s="3" t="s">
        <v>722</v>
      </c>
      <c r="E198" s="3" t="s">
        <v>18</v>
      </c>
      <c r="F198" s="3" t="s">
        <v>16</v>
      </c>
      <c r="G198" s="1">
        <v>28109</v>
      </c>
      <c r="H198" s="3" t="s">
        <v>17</v>
      </c>
      <c r="I198" s="2">
        <v>81.1</v>
      </c>
      <c r="J198" s="21">
        <v>0.6268</v>
      </c>
      <c r="K198" s="46">
        <v>115</v>
      </c>
      <c r="L198" s="46">
        <v>115</v>
      </c>
      <c r="M198" s="46">
        <v>115</v>
      </c>
      <c r="N198" s="3"/>
      <c r="O198" s="41">
        <v>0</v>
      </c>
      <c r="P198" s="21">
        <f t="shared" si="3"/>
        <v>0</v>
      </c>
      <c r="Q198" s="23"/>
    </row>
    <row r="199" spans="1:17" ht="12.75">
      <c r="A199" s="22">
        <v>12</v>
      </c>
      <c r="B199" s="3">
        <v>1</v>
      </c>
      <c r="C199" s="3">
        <v>82.5</v>
      </c>
      <c r="D199" s="3" t="s">
        <v>723</v>
      </c>
      <c r="E199" s="3" t="s">
        <v>18</v>
      </c>
      <c r="F199" s="3" t="s">
        <v>16</v>
      </c>
      <c r="G199" s="1">
        <v>34622</v>
      </c>
      <c r="H199" s="3" t="s">
        <v>23</v>
      </c>
      <c r="I199" s="2">
        <v>80.85</v>
      </c>
      <c r="J199" s="21">
        <v>0.641</v>
      </c>
      <c r="K199" s="3">
        <v>160</v>
      </c>
      <c r="L199" s="3">
        <v>165</v>
      </c>
      <c r="M199" s="46">
        <v>167.5</v>
      </c>
      <c r="N199" s="3"/>
      <c r="O199" s="41">
        <v>165</v>
      </c>
      <c r="P199" s="21">
        <f t="shared" si="3"/>
        <v>105.765</v>
      </c>
      <c r="Q199" s="23" t="s">
        <v>240</v>
      </c>
    </row>
    <row r="200" spans="1:17" ht="12.75">
      <c r="A200" s="22">
        <v>5</v>
      </c>
      <c r="B200" s="3">
        <v>2</v>
      </c>
      <c r="C200" s="3">
        <v>82.5</v>
      </c>
      <c r="D200" s="3" t="s">
        <v>724</v>
      </c>
      <c r="E200" s="3" t="s">
        <v>52</v>
      </c>
      <c r="F200" s="3" t="s">
        <v>16</v>
      </c>
      <c r="G200" s="1">
        <v>33577</v>
      </c>
      <c r="H200" s="3" t="s">
        <v>23</v>
      </c>
      <c r="I200" s="2">
        <v>80.35</v>
      </c>
      <c r="J200" s="21">
        <v>0.6312</v>
      </c>
      <c r="K200" s="3">
        <v>125</v>
      </c>
      <c r="L200" s="3">
        <v>130</v>
      </c>
      <c r="M200" s="3">
        <v>135</v>
      </c>
      <c r="N200" s="3"/>
      <c r="O200" s="41">
        <v>135</v>
      </c>
      <c r="P200" s="21">
        <f t="shared" si="3"/>
        <v>85.212</v>
      </c>
      <c r="Q200" s="23"/>
    </row>
    <row r="201" spans="1:17" ht="12.75">
      <c r="A201" s="22">
        <v>3</v>
      </c>
      <c r="B201" s="3">
        <v>3</v>
      </c>
      <c r="C201" s="3">
        <v>82.5</v>
      </c>
      <c r="D201" s="3" t="s">
        <v>725</v>
      </c>
      <c r="E201" s="3" t="s">
        <v>22</v>
      </c>
      <c r="F201" s="3" t="s">
        <v>16</v>
      </c>
      <c r="G201" s="1">
        <v>33655</v>
      </c>
      <c r="H201" s="3" t="s">
        <v>23</v>
      </c>
      <c r="I201" s="2">
        <v>81.15</v>
      </c>
      <c r="J201" s="21">
        <v>0.6262</v>
      </c>
      <c r="K201" s="3">
        <v>120</v>
      </c>
      <c r="L201" s="3">
        <v>130</v>
      </c>
      <c r="M201" s="46">
        <v>137.5</v>
      </c>
      <c r="N201" s="3"/>
      <c r="O201" s="41">
        <v>130</v>
      </c>
      <c r="P201" s="21">
        <f t="shared" si="3"/>
        <v>81.40599999999999</v>
      </c>
      <c r="Q201" s="23"/>
    </row>
    <row r="202" spans="1:17" ht="12.75">
      <c r="A202" s="22">
        <v>2</v>
      </c>
      <c r="B202" s="3">
        <v>4</v>
      </c>
      <c r="C202" s="3">
        <v>82.5</v>
      </c>
      <c r="D202" s="3" t="s">
        <v>726</v>
      </c>
      <c r="E202" s="3" t="s">
        <v>18</v>
      </c>
      <c r="F202" s="3" t="s">
        <v>16</v>
      </c>
      <c r="G202" s="1">
        <v>33967</v>
      </c>
      <c r="H202" s="3" t="s">
        <v>23</v>
      </c>
      <c r="I202" s="2">
        <v>77.1</v>
      </c>
      <c r="J202" s="21">
        <v>0.657</v>
      </c>
      <c r="K202" s="3">
        <v>120</v>
      </c>
      <c r="L202" s="46">
        <v>127.5</v>
      </c>
      <c r="M202" s="3">
        <v>127.5</v>
      </c>
      <c r="N202" s="3"/>
      <c r="O202" s="41">
        <v>127.5</v>
      </c>
      <c r="P202" s="21">
        <f t="shared" si="3"/>
        <v>83.7675</v>
      </c>
      <c r="Q202" s="23"/>
    </row>
    <row r="203" spans="1:17" ht="12.75">
      <c r="A203" s="22">
        <v>1</v>
      </c>
      <c r="B203" s="3">
        <v>5</v>
      </c>
      <c r="C203" s="3">
        <v>82.5</v>
      </c>
      <c r="D203" s="3" t="s">
        <v>727</v>
      </c>
      <c r="E203" s="3" t="s">
        <v>582</v>
      </c>
      <c r="F203" s="3" t="s">
        <v>16</v>
      </c>
      <c r="G203" s="1">
        <v>34700</v>
      </c>
      <c r="H203" s="3" t="s">
        <v>23</v>
      </c>
      <c r="I203" s="2">
        <v>82.15</v>
      </c>
      <c r="J203" s="21">
        <v>0.6395</v>
      </c>
      <c r="K203" s="3">
        <v>105</v>
      </c>
      <c r="L203" s="46">
        <v>122.5</v>
      </c>
      <c r="M203" s="46">
        <v>122.5</v>
      </c>
      <c r="N203" s="3"/>
      <c r="O203" s="41">
        <v>105</v>
      </c>
      <c r="P203" s="21">
        <f t="shared" si="3"/>
        <v>67.1475</v>
      </c>
      <c r="Q203" s="23"/>
    </row>
    <row r="204" spans="1:17" ht="12.75">
      <c r="A204" s="22">
        <v>12</v>
      </c>
      <c r="B204" s="3">
        <v>1</v>
      </c>
      <c r="C204" s="3">
        <v>82.5</v>
      </c>
      <c r="D204" s="3" t="s">
        <v>728</v>
      </c>
      <c r="E204" s="3" t="s">
        <v>686</v>
      </c>
      <c r="F204" s="3" t="s">
        <v>16</v>
      </c>
      <c r="G204" s="1">
        <v>36993</v>
      </c>
      <c r="H204" s="3" t="s">
        <v>21</v>
      </c>
      <c r="I204" s="2">
        <v>77</v>
      </c>
      <c r="J204" s="21">
        <v>0.8009</v>
      </c>
      <c r="K204" s="3">
        <v>90</v>
      </c>
      <c r="L204" s="3">
        <v>92.5</v>
      </c>
      <c r="M204" s="3">
        <v>95</v>
      </c>
      <c r="N204" s="3"/>
      <c r="O204" s="41">
        <v>95</v>
      </c>
      <c r="P204" s="21">
        <f t="shared" si="3"/>
        <v>76.0855</v>
      </c>
      <c r="Q204" s="23"/>
    </row>
    <row r="205" spans="1:17" ht="12.75">
      <c r="A205" s="22">
        <v>5</v>
      </c>
      <c r="B205" s="3">
        <v>2</v>
      </c>
      <c r="C205" s="3">
        <v>82.5</v>
      </c>
      <c r="D205" s="3" t="s">
        <v>729</v>
      </c>
      <c r="E205" s="3" t="s">
        <v>18</v>
      </c>
      <c r="F205" s="3" t="s">
        <v>730</v>
      </c>
      <c r="G205" s="1">
        <v>36976</v>
      </c>
      <c r="H205" s="3" t="s">
        <v>21</v>
      </c>
      <c r="I205" s="2">
        <v>79</v>
      </c>
      <c r="J205" s="21">
        <v>0.7857</v>
      </c>
      <c r="K205" s="3">
        <v>60</v>
      </c>
      <c r="L205" s="46">
        <v>70</v>
      </c>
      <c r="M205" s="46">
        <v>70</v>
      </c>
      <c r="N205" s="3"/>
      <c r="O205" s="41">
        <v>60</v>
      </c>
      <c r="P205" s="21">
        <f t="shared" si="3"/>
        <v>47.141999999999996</v>
      </c>
      <c r="Q205" s="23"/>
    </row>
    <row r="206" spans="1:17" ht="12.75">
      <c r="A206" s="22">
        <v>12</v>
      </c>
      <c r="B206" s="3">
        <v>1</v>
      </c>
      <c r="C206" s="3">
        <v>82.5</v>
      </c>
      <c r="D206" s="3" t="s">
        <v>731</v>
      </c>
      <c r="E206" s="3" t="s">
        <v>555</v>
      </c>
      <c r="F206" s="3" t="s">
        <v>16</v>
      </c>
      <c r="G206" s="1">
        <v>35374</v>
      </c>
      <c r="H206" s="3" t="s">
        <v>24</v>
      </c>
      <c r="I206" s="2">
        <v>80.4</v>
      </c>
      <c r="J206" s="21">
        <v>0.6559</v>
      </c>
      <c r="K206" s="46">
        <v>155</v>
      </c>
      <c r="L206" s="3">
        <v>162.5</v>
      </c>
      <c r="M206" s="46">
        <v>170</v>
      </c>
      <c r="N206" s="3"/>
      <c r="O206" s="41">
        <v>162.5</v>
      </c>
      <c r="P206" s="21">
        <f t="shared" si="3"/>
        <v>106.58375000000001</v>
      </c>
      <c r="Q206" s="23" t="s">
        <v>76</v>
      </c>
    </row>
    <row r="207" spans="1:17" ht="12.75">
      <c r="A207" s="22">
        <v>5</v>
      </c>
      <c r="B207" s="3">
        <v>2</v>
      </c>
      <c r="C207" s="3">
        <v>82.5</v>
      </c>
      <c r="D207" s="3" t="s">
        <v>732</v>
      </c>
      <c r="E207" s="3" t="s">
        <v>100</v>
      </c>
      <c r="F207" s="3" t="s">
        <v>16</v>
      </c>
      <c r="G207" s="1">
        <v>35344</v>
      </c>
      <c r="H207" s="3" t="s">
        <v>24</v>
      </c>
      <c r="I207" s="2">
        <v>78</v>
      </c>
      <c r="J207" s="21">
        <v>0.6706</v>
      </c>
      <c r="K207" s="3">
        <v>145</v>
      </c>
      <c r="L207" s="3">
        <v>155</v>
      </c>
      <c r="M207" s="46">
        <v>162.5</v>
      </c>
      <c r="N207" s="3"/>
      <c r="O207" s="41">
        <v>155</v>
      </c>
      <c r="P207" s="21">
        <f t="shared" si="3"/>
        <v>103.943</v>
      </c>
      <c r="Q207" s="23" t="s">
        <v>77</v>
      </c>
    </row>
    <row r="208" spans="1:17" ht="12.75">
      <c r="A208" s="22">
        <v>3</v>
      </c>
      <c r="B208" s="3">
        <v>3</v>
      </c>
      <c r="C208" s="3">
        <v>82.5</v>
      </c>
      <c r="D208" s="3" t="s">
        <v>733</v>
      </c>
      <c r="E208" s="3" t="s">
        <v>22</v>
      </c>
      <c r="F208" s="3" t="s">
        <v>16</v>
      </c>
      <c r="G208" s="1">
        <v>35323</v>
      </c>
      <c r="H208" s="3" t="s">
        <v>24</v>
      </c>
      <c r="I208" s="2">
        <v>81.35</v>
      </c>
      <c r="J208" s="21">
        <v>0.6507</v>
      </c>
      <c r="K208" s="3">
        <v>125</v>
      </c>
      <c r="L208" s="46">
        <v>132.5</v>
      </c>
      <c r="M208" s="3">
        <v>140</v>
      </c>
      <c r="N208" s="3"/>
      <c r="O208" s="41">
        <v>140</v>
      </c>
      <c r="P208" s="21">
        <f t="shared" si="3"/>
        <v>91.098</v>
      </c>
      <c r="Q208" s="23"/>
    </row>
    <row r="209" spans="1:17" ht="12.75">
      <c r="A209" s="22">
        <v>2</v>
      </c>
      <c r="B209" s="3">
        <v>4</v>
      </c>
      <c r="C209" s="3">
        <v>82.5</v>
      </c>
      <c r="D209" s="3" t="s">
        <v>734</v>
      </c>
      <c r="E209" s="3" t="s">
        <v>257</v>
      </c>
      <c r="F209" s="3" t="s">
        <v>16</v>
      </c>
      <c r="G209" s="1">
        <v>35261</v>
      </c>
      <c r="H209" s="3" t="s">
        <v>24</v>
      </c>
      <c r="I209" s="2">
        <v>80.7</v>
      </c>
      <c r="J209" s="21">
        <v>0.6542</v>
      </c>
      <c r="K209" s="3">
        <v>135</v>
      </c>
      <c r="L209" s="46">
        <v>140</v>
      </c>
      <c r="M209" s="46">
        <v>145</v>
      </c>
      <c r="N209" s="3"/>
      <c r="O209" s="41">
        <v>135</v>
      </c>
      <c r="P209" s="21">
        <f t="shared" si="3"/>
        <v>88.31700000000001</v>
      </c>
      <c r="Q209" s="23"/>
    </row>
    <row r="210" spans="1:17" ht="12.75">
      <c r="A210" s="22">
        <v>0</v>
      </c>
      <c r="B210" s="3" t="s">
        <v>69</v>
      </c>
      <c r="C210" s="3">
        <v>82.5</v>
      </c>
      <c r="D210" s="3" t="s">
        <v>735</v>
      </c>
      <c r="E210" s="3" t="s">
        <v>339</v>
      </c>
      <c r="F210" s="3" t="s">
        <v>16</v>
      </c>
      <c r="G210" s="1">
        <v>35629</v>
      </c>
      <c r="H210" s="3" t="s">
        <v>24</v>
      </c>
      <c r="I210" s="2">
        <v>80.45</v>
      </c>
      <c r="J210" s="21">
        <v>0.6679</v>
      </c>
      <c r="K210" s="46">
        <v>142.5</v>
      </c>
      <c r="L210" s="46">
        <v>142.5</v>
      </c>
      <c r="M210" s="46">
        <v>147.5</v>
      </c>
      <c r="N210" s="3"/>
      <c r="O210" s="41">
        <v>0</v>
      </c>
      <c r="P210" s="21">
        <f t="shared" si="3"/>
        <v>0</v>
      </c>
      <c r="Q210" s="23"/>
    </row>
    <row r="211" spans="1:17" ht="12.75">
      <c r="A211" s="22">
        <v>12</v>
      </c>
      <c r="B211" s="3">
        <v>1</v>
      </c>
      <c r="C211" s="3">
        <v>90</v>
      </c>
      <c r="D211" s="3" t="s">
        <v>736</v>
      </c>
      <c r="E211" s="3" t="s">
        <v>22</v>
      </c>
      <c r="F211" s="3" t="s">
        <v>16</v>
      </c>
      <c r="G211" s="1">
        <v>34015</v>
      </c>
      <c r="H211" s="3" t="s">
        <v>23</v>
      </c>
      <c r="I211" s="2">
        <v>89.3</v>
      </c>
      <c r="J211" s="21">
        <v>0.594</v>
      </c>
      <c r="K211" s="3">
        <v>177.5</v>
      </c>
      <c r="L211" s="598">
        <v>180</v>
      </c>
      <c r="M211" s="598">
        <v>0</v>
      </c>
      <c r="N211" s="3"/>
      <c r="O211" s="41">
        <v>177.5</v>
      </c>
      <c r="P211" s="21">
        <f t="shared" si="3"/>
        <v>105.43499999999999</v>
      </c>
      <c r="Q211" s="23"/>
    </row>
    <row r="212" spans="1:17" ht="12.75">
      <c r="A212" s="22">
        <v>5</v>
      </c>
      <c r="B212" s="3">
        <v>2</v>
      </c>
      <c r="C212" s="3">
        <v>90</v>
      </c>
      <c r="D212" s="3" t="s">
        <v>737</v>
      </c>
      <c r="E212" s="3" t="s">
        <v>22</v>
      </c>
      <c r="F212" s="3" t="s">
        <v>16</v>
      </c>
      <c r="G212" s="1">
        <v>34372</v>
      </c>
      <c r="H212" s="3" t="s">
        <v>23</v>
      </c>
      <c r="I212" s="2">
        <v>87.6</v>
      </c>
      <c r="J212" s="21">
        <v>0.6071</v>
      </c>
      <c r="K212" s="3">
        <v>140</v>
      </c>
      <c r="L212" s="598">
        <v>155</v>
      </c>
      <c r="M212" s="3">
        <v>155</v>
      </c>
      <c r="N212" s="3"/>
      <c r="O212" s="41">
        <v>155</v>
      </c>
      <c r="P212" s="21">
        <f t="shared" si="3"/>
        <v>94.1005</v>
      </c>
      <c r="Q212" s="23"/>
    </row>
    <row r="213" spans="1:17" ht="12.75">
      <c r="A213" s="22">
        <v>3</v>
      </c>
      <c r="B213" s="3">
        <v>3</v>
      </c>
      <c r="C213" s="3">
        <v>90</v>
      </c>
      <c r="D213" s="3" t="s">
        <v>738</v>
      </c>
      <c r="E213" s="3" t="s">
        <v>339</v>
      </c>
      <c r="F213" s="3" t="s">
        <v>16</v>
      </c>
      <c r="G213" s="1">
        <v>34080</v>
      </c>
      <c r="H213" s="3" t="s">
        <v>23</v>
      </c>
      <c r="I213" s="2">
        <v>85.8</v>
      </c>
      <c r="J213" s="21">
        <v>0.6091</v>
      </c>
      <c r="K213" s="598">
        <v>135</v>
      </c>
      <c r="L213" s="3">
        <v>135</v>
      </c>
      <c r="M213" s="3">
        <v>140</v>
      </c>
      <c r="N213" s="3"/>
      <c r="O213" s="41">
        <v>140</v>
      </c>
      <c r="P213" s="21">
        <f t="shared" si="3"/>
        <v>85.274</v>
      </c>
      <c r="Q213" s="23"/>
    </row>
    <row r="214" spans="1:17" ht="12.75">
      <c r="A214" s="22">
        <v>2</v>
      </c>
      <c r="B214" s="3">
        <v>4</v>
      </c>
      <c r="C214" s="3">
        <v>90</v>
      </c>
      <c r="D214" s="3" t="s">
        <v>739</v>
      </c>
      <c r="E214" s="3" t="s">
        <v>22</v>
      </c>
      <c r="F214" s="3" t="s">
        <v>16</v>
      </c>
      <c r="G214" s="1">
        <v>33996</v>
      </c>
      <c r="H214" s="3" t="s">
        <v>23</v>
      </c>
      <c r="I214" s="2">
        <v>86.95</v>
      </c>
      <c r="J214" s="21">
        <v>0.6038</v>
      </c>
      <c r="K214" s="3">
        <v>130</v>
      </c>
      <c r="L214" s="3">
        <v>135</v>
      </c>
      <c r="M214" s="3">
        <v>137.5</v>
      </c>
      <c r="N214" s="3"/>
      <c r="O214" s="41">
        <v>137.5</v>
      </c>
      <c r="P214" s="21">
        <f t="shared" si="3"/>
        <v>83.0225</v>
      </c>
      <c r="Q214" s="23"/>
    </row>
    <row r="215" spans="1:17" ht="12.75">
      <c r="A215" s="22">
        <v>0</v>
      </c>
      <c r="B215" s="3" t="s">
        <v>69</v>
      </c>
      <c r="C215" s="3">
        <v>90</v>
      </c>
      <c r="D215" s="3" t="s">
        <v>740</v>
      </c>
      <c r="E215" s="3" t="s">
        <v>257</v>
      </c>
      <c r="F215" s="3" t="s">
        <v>16</v>
      </c>
      <c r="G215" s="1">
        <v>36535</v>
      </c>
      <c r="H215" s="3" t="s">
        <v>21</v>
      </c>
      <c r="I215" s="2">
        <v>89.1</v>
      </c>
      <c r="J215" s="21">
        <v>0.6949</v>
      </c>
      <c r="K215" s="598">
        <v>125</v>
      </c>
      <c r="L215" s="598">
        <v>127.5</v>
      </c>
      <c r="M215" s="598">
        <v>127.5</v>
      </c>
      <c r="N215" s="3"/>
      <c r="O215" s="41">
        <v>0</v>
      </c>
      <c r="P215" s="21">
        <f t="shared" si="3"/>
        <v>0</v>
      </c>
      <c r="Q215" s="23"/>
    </row>
    <row r="216" spans="1:17" ht="12.75">
      <c r="A216" s="22">
        <v>12</v>
      </c>
      <c r="B216" s="3">
        <v>1</v>
      </c>
      <c r="C216" s="3">
        <v>90</v>
      </c>
      <c r="D216" s="3" t="s">
        <v>741</v>
      </c>
      <c r="E216" s="3" t="s">
        <v>18</v>
      </c>
      <c r="F216" s="3" t="s">
        <v>16</v>
      </c>
      <c r="G216" s="1">
        <v>35525</v>
      </c>
      <c r="H216" s="3" t="s">
        <v>24</v>
      </c>
      <c r="I216" s="2">
        <v>86.65</v>
      </c>
      <c r="J216" s="21">
        <v>0.635</v>
      </c>
      <c r="K216" s="3">
        <v>162</v>
      </c>
      <c r="L216" s="598">
        <v>172.5</v>
      </c>
      <c r="M216" s="598">
        <v>177.5</v>
      </c>
      <c r="N216" s="3"/>
      <c r="O216" s="41">
        <v>162</v>
      </c>
      <c r="P216" s="21">
        <f t="shared" si="3"/>
        <v>102.87</v>
      </c>
      <c r="Q216" s="23"/>
    </row>
    <row r="217" spans="1:17" ht="12.75">
      <c r="A217" s="22">
        <v>5</v>
      </c>
      <c r="B217" s="3">
        <v>2</v>
      </c>
      <c r="C217" s="3">
        <v>90</v>
      </c>
      <c r="D217" s="3" t="s">
        <v>742</v>
      </c>
      <c r="E217" s="3" t="s">
        <v>257</v>
      </c>
      <c r="F217" s="3" t="s">
        <v>16</v>
      </c>
      <c r="G217" s="1">
        <v>35407</v>
      </c>
      <c r="H217" s="3" t="s">
        <v>24</v>
      </c>
      <c r="I217" s="2">
        <v>88.4</v>
      </c>
      <c r="J217" s="21">
        <v>0.6155</v>
      </c>
      <c r="K217" s="598">
        <v>135</v>
      </c>
      <c r="L217" s="3">
        <v>140</v>
      </c>
      <c r="M217" s="3">
        <v>145</v>
      </c>
      <c r="N217" s="3"/>
      <c r="O217" s="41">
        <v>145</v>
      </c>
      <c r="P217" s="21">
        <f t="shared" si="3"/>
        <v>89.2475</v>
      </c>
      <c r="Q217" s="23"/>
    </row>
    <row r="218" spans="1:17" ht="12.75">
      <c r="A218" s="22">
        <v>3</v>
      </c>
      <c r="B218" s="3">
        <v>3</v>
      </c>
      <c r="C218" s="3">
        <v>90</v>
      </c>
      <c r="D218" s="3" t="s">
        <v>743</v>
      </c>
      <c r="E218" s="3" t="s">
        <v>1264</v>
      </c>
      <c r="F218" s="3" t="s">
        <v>16</v>
      </c>
      <c r="G218" s="1">
        <v>35368</v>
      </c>
      <c r="H218" s="3" t="s">
        <v>24</v>
      </c>
      <c r="I218" s="2">
        <v>88.5</v>
      </c>
      <c r="J218" s="21">
        <v>0.6269</v>
      </c>
      <c r="K218" s="3">
        <v>125</v>
      </c>
      <c r="L218" s="3">
        <v>130</v>
      </c>
      <c r="M218" s="3">
        <v>135</v>
      </c>
      <c r="N218" s="3"/>
      <c r="O218" s="41">
        <v>135</v>
      </c>
      <c r="P218" s="21">
        <f t="shared" si="3"/>
        <v>84.6315</v>
      </c>
      <c r="Q218" s="23"/>
    </row>
    <row r="219" spans="1:17" ht="12.75">
      <c r="A219" s="22">
        <v>12</v>
      </c>
      <c r="B219" s="3">
        <v>1</v>
      </c>
      <c r="C219" s="3">
        <v>90</v>
      </c>
      <c r="D219" s="3" t="s">
        <v>744</v>
      </c>
      <c r="E219" s="3" t="s">
        <v>22</v>
      </c>
      <c r="F219" s="3" t="s">
        <v>16</v>
      </c>
      <c r="G219" s="1">
        <v>27539</v>
      </c>
      <c r="H219" s="3" t="s">
        <v>109</v>
      </c>
      <c r="I219" s="2">
        <v>89.55</v>
      </c>
      <c r="J219" s="21">
        <v>0.5869</v>
      </c>
      <c r="K219" s="3">
        <v>160</v>
      </c>
      <c r="L219" s="46">
        <v>165</v>
      </c>
      <c r="M219" s="46">
        <v>165</v>
      </c>
      <c r="N219" s="3"/>
      <c r="O219" s="41">
        <v>160</v>
      </c>
      <c r="P219" s="21">
        <f t="shared" si="3"/>
        <v>93.904</v>
      </c>
      <c r="Q219" s="23"/>
    </row>
    <row r="220" spans="1:17" ht="12.75">
      <c r="A220" s="22">
        <v>5</v>
      </c>
      <c r="B220" s="3">
        <v>2</v>
      </c>
      <c r="C220" s="3">
        <v>90</v>
      </c>
      <c r="D220" s="3" t="s">
        <v>745</v>
      </c>
      <c r="E220" s="3" t="s">
        <v>339</v>
      </c>
      <c r="F220" s="3" t="s">
        <v>16</v>
      </c>
      <c r="G220" s="1">
        <v>26342</v>
      </c>
      <c r="H220" s="3" t="s">
        <v>109</v>
      </c>
      <c r="I220" s="2">
        <v>88.5</v>
      </c>
      <c r="J220" s="21">
        <v>0.5967</v>
      </c>
      <c r="K220" s="3">
        <v>155</v>
      </c>
      <c r="L220" s="46">
        <v>165</v>
      </c>
      <c r="M220" s="46">
        <v>165</v>
      </c>
      <c r="N220" s="3"/>
      <c r="O220" s="41">
        <v>155</v>
      </c>
      <c r="P220" s="21">
        <f t="shared" si="3"/>
        <v>92.4885</v>
      </c>
      <c r="Q220" s="23"/>
    </row>
    <row r="221" spans="1:17" ht="12.75">
      <c r="A221" s="22">
        <v>3</v>
      </c>
      <c r="B221" s="3">
        <v>3</v>
      </c>
      <c r="C221" s="3">
        <v>90</v>
      </c>
      <c r="D221" s="3" t="s">
        <v>746</v>
      </c>
      <c r="E221" s="3" t="s">
        <v>22</v>
      </c>
      <c r="F221" s="3" t="s">
        <v>16</v>
      </c>
      <c r="G221" s="1">
        <v>26666</v>
      </c>
      <c r="H221" s="3" t="s">
        <v>109</v>
      </c>
      <c r="I221" s="2">
        <v>90</v>
      </c>
      <c r="J221" s="21">
        <v>0.5906</v>
      </c>
      <c r="K221" s="3">
        <v>130</v>
      </c>
      <c r="L221" s="3">
        <v>135</v>
      </c>
      <c r="M221" s="46">
        <v>140</v>
      </c>
      <c r="N221" s="3"/>
      <c r="O221" s="41">
        <v>135</v>
      </c>
      <c r="P221" s="21">
        <f t="shared" si="3"/>
        <v>79.73100000000001</v>
      </c>
      <c r="Q221" s="23"/>
    </row>
    <row r="222" spans="1:17" ht="12.75">
      <c r="A222" s="22">
        <v>12</v>
      </c>
      <c r="B222" s="3">
        <v>1</v>
      </c>
      <c r="C222" s="3">
        <v>90</v>
      </c>
      <c r="D222" s="3" t="s">
        <v>747</v>
      </c>
      <c r="E222" s="3" t="s">
        <v>555</v>
      </c>
      <c r="F222" s="3" t="s">
        <v>16</v>
      </c>
      <c r="G222" s="1">
        <v>25053</v>
      </c>
      <c r="H222" s="3" t="s">
        <v>137</v>
      </c>
      <c r="I222" s="2">
        <v>88.95</v>
      </c>
      <c r="J222" s="21">
        <v>0.6435</v>
      </c>
      <c r="K222" s="3">
        <v>155</v>
      </c>
      <c r="L222" s="3">
        <v>160</v>
      </c>
      <c r="M222" s="3">
        <v>162.5</v>
      </c>
      <c r="N222" s="3"/>
      <c r="O222" s="41">
        <v>162.5</v>
      </c>
      <c r="P222" s="21">
        <f t="shared" si="3"/>
        <v>104.56875</v>
      </c>
      <c r="Q222" s="23"/>
    </row>
    <row r="223" spans="1:17" ht="12.75">
      <c r="A223" s="22">
        <v>5</v>
      </c>
      <c r="B223" s="3">
        <v>2</v>
      </c>
      <c r="C223" s="3">
        <v>90</v>
      </c>
      <c r="D223" s="3" t="s">
        <v>748</v>
      </c>
      <c r="E223" s="3" t="s">
        <v>582</v>
      </c>
      <c r="F223" s="3" t="s">
        <v>16</v>
      </c>
      <c r="G223" s="1">
        <v>24804</v>
      </c>
      <c r="H223" s="3" t="s">
        <v>137</v>
      </c>
      <c r="I223" s="2">
        <v>88.2</v>
      </c>
      <c r="J223" s="21">
        <v>0.6471</v>
      </c>
      <c r="K223" s="3">
        <v>155</v>
      </c>
      <c r="L223" s="3">
        <v>160</v>
      </c>
      <c r="M223" s="46">
        <v>165</v>
      </c>
      <c r="N223" s="3"/>
      <c r="O223" s="41">
        <v>160</v>
      </c>
      <c r="P223" s="21">
        <f t="shared" si="3"/>
        <v>103.536</v>
      </c>
      <c r="Q223" s="23"/>
    </row>
    <row r="224" spans="1:17" ht="12.75">
      <c r="A224" s="22">
        <v>12</v>
      </c>
      <c r="B224" s="3">
        <v>1</v>
      </c>
      <c r="C224" s="3">
        <v>90</v>
      </c>
      <c r="D224" s="3" t="s">
        <v>749</v>
      </c>
      <c r="E224" s="3" t="s">
        <v>339</v>
      </c>
      <c r="F224" s="3" t="s">
        <v>16</v>
      </c>
      <c r="G224" s="1">
        <v>22573</v>
      </c>
      <c r="H224" s="3" t="s">
        <v>114</v>
      </c>
      <c r="I224" s="2">
        <v>89.2</v>
      </c>
      <c r="J224" s="21">
        <v>0.7827</v>
      </c>
      <c r="K224" s="3">
        <v>135</v>
      </c>
      <c r="L224" s="3">
        <v>145</v>
      </c>
      <c r="M224" s="46">
        <v>155</v>
      </c>
      <c r="N224" s="3"/>
      <c r="O224" s="41">
        <v>145</v>
      </c>
      <c r="P224" s="21">
        <f t="shared" si="3"/>
        <v>113.49149999999999</v>
      </c>
      <c r="Q224" s="23"/>
    </row>
    <row r="225" spans="1:17" ht="12.75">
      <c r="A225" s="22">
        <v>5</v>
      </c>
      <c r="B225" s="3">
        <v>2</v>
      </c>
      <c r="C225" s="3">
        <v>90</v>
      </c>
      <c r="D225" s="3" t="s">
        <v>122</v>
      </c>
      <c r="E225" s="3" t="s">
        <v>22</v>
      </c>
      <c r="F225" s="3" t="s">
        <v>16</v>
      </c>
      <c r="G225" s="1">
        <v>22814</v>
      </c>
      <c r="H225" s="3" t="s">
        <v>114</v>
      </c>
      <c r="I225" s="2">
        <v>89.9</v>
      </c>
      <c r="J225" s="21">
        <v>0.7503</v>
      </c>
      <c r="K225" s="3">
        <v>122.5</v>
      </c>
      <c r="L225" s="46">
        <v>127.5</v>
      </c>
      <c r="M225" s="46">
        <v>127.5</v>
      </c>
      <c r="N225" s="3"/>
      <c r="O225" s="41">
        <v>122.5</v>
      </c>
      <c r="P225" s="21">
        <f t="shared" si="3"/>
        <v>91.91175</v>
      </c>
      <c r="Q225" s="23"/>
    </row>
    <row r="226" spans="1:17" ht="12.75">
      <c r="A226" s="22">
        <v>3</v>
      </c>
      <c r="B226" s="3">
        <v>3</v>
      </c>
      <c r="C226" s="3">
        <v>90</v>
      </c>
      <c r="D226" s="3" t="s">
        <v>750</v>
      </c>
      <c r="E226" s="3" t="s">
        <v>18</v>
      </c>
      <c r="F226" s="3" t="s">
        <v>16</v>
      </c>
      <c r="G226" s="1">
        <v>22942</v>
      </c>
      <c r="H226" s="3" t="s">
        <v>114</v>
      </c>
      <c r="I226" s="2">
        <v>89.15</v>
      </c>
      <c r="J226" s="21">
        <v>0.7292</v>
      </c>
      <c r="K226" s="3">
        <v>112</v>
      </c>
      <c r="L226" s="3">
        <v>117.5</v>
      </c>
      <c r="M226" s="46">
        <v>122.5</v>
      </c>
      <c r="N226" s="3"/>
      <c r="O226" s="41">
        <v>117.5</v>
      </c>
      <c r="P226" s="21">
        <f t="shared" si="3"/>
        <v>85.681</v>
      </c>
      <c r="Q226" s="23"/>
    </row>
    <row r="227" spans="1:17" ht="12.75">
      <c r="A227" s="22">
        <v>21</v>
      </c>
      <c r="B227" s="3">
        <v>1</v>
      </c>
      <c r="C227" s="3">
        <v>90</v>
      </c>
      <c r="D227" s="3" t="s">
        <v>751</v>
      </c>
      <c r="E227" s="3" t="s">
        <v>555</v>
      </c>
      <c r="F227" s="3" t="s">
        <v>16</v>
      </c>
      <c r="G227" s="1">
        <v>22202</v>
      </c>
      <c r="H227" s="3" t="s">
        <v>120</v>
      </c>
      <c r="I227" s="2">
        <v>88.8</v>
      </c>
      <c r="J227" s="21">
        <v>0.8143</v>
      </c>
      <c r="K227" s="3">
        <v>125</v>
      </c>
      <c r="L227" s="3">
        <v>132.5</v>
      </c>
      <c r="M227" s="46">
        <v>140</v>
      </c>
      <c r="N227" s="3"/>
      <c r="O227" s="41">
        <v>132.5</v>
      </c>
      <c r="P227" s="21">
        <f t="shared" si="3"/>
        <v>107.89475</v>
      </c>
      <c r="Q227" s="23"/>
    </row>
    <row r="228" spans="1:17" ht="12.75">
      <c r="A228" s="22">
        <v>5</v>
      </c>
      <c r="B228" s="3">
        <v>2</v>
      </c>
      <c r="C228" s="3">
        <v>90</v>
      </c>
      <c r="D228" s="3" t="s">
        <v>752</v>
      </c>
      <c r="E228" s="3" t="s">
        <v>22</v>
      </c>
      <c r="F228" s="3" t="s">
        <v>16</v>
      </c>
      <c r="G228" s="1">
        <v>22140</v>
      </c>
      <c r="H228" s="3" t="s">
        <v>120</v>
      </c>
      <c r="I228" s="2">
        <v>89.2</v>
      </c>
      <c r="J228" s="21">
        <v>0.8121</v>
      </c>
      <c r="K228" s="3">
        <v>120</v>
      </c>
      <c r="L228" s="3">
        <v>125</v>
      </c>
      <c r="M228" s="46">
        <v>127.5</v>
      </c>
      <c r="N228" s="3"/>
      <c r="O228" s="41">
        <v>125</v>
      </c>
      <c r="P228" s="21">
        <f t="shared" si="3"/>
        <v>101.5125</v>
      </c>
      <c r="Q228" s="23"/>
    </row>
    <row r="229" spans="1:17" ht="12.75">
      <c r="A229" s="22">
        <v>3</v>
      </c>
      <c r="B229" s="3">
        <v>3</v>
      </c>
      <c r="C229" s="3">
        <v>90</v>
      </c>
      <c r="D229" s="3" t="s">
        <v>753</v>
      </c>
      <c r="E229" s="3" t="s">
        <v>592</v>
      </c>
      <c r="F229" s="3" t="s">
        <v>16</v>
      </c>
      <c r="G229" s="1">
        <v>22205</v>
      </c>
      <c r="H229" s="3" t="s">
        <v>120</v>
      </c>
      <c r="I229" s="2">
        <v>84.7</v>
      </c>
      <c r="J229" s="21">
        <v>0.6375</v>
      </c>
      <c r="K229" s="3">
        <v>105</v>
      </c>
      <c r="L229" s="3">
        <v>110</v>
      </c>
      <c r="M229" s="3">
        <v>115</v>
      </c>
      <c r="N229" s="3"/>
      <c r="O229" s="41">
        <v>115</v>
      </c>
      <c r="P229" s="21">
        <f t="shared" si="3"/>
        <v>73.3125</v>
      </c>
      <c r="Q229" s="23"/>
    </row>
    <row r="230" spans="1:17" ht="12.75">
      <c r="A230" s="22">
        <v>12</v>
      </c>
      <c r="B230" s="3">
        <v>1</v>
      </c>
      <c r="C230" s="3">
        <v>90</v>
      </c>
      <c r="D230" s="3" t="s">
        <v>754</v>
      </c>
      <c r="E230" s="3" t="s">
        <v>132</v>
      </c>
      <c r="F230" s="3" t="s">
        <v>16</v>
      </c>
      <c r="G230" s="1">
        <v>18781</v>
      </c>
      <c r="H230" s="3" t="s">
        <v>14</v>
      </c>
      <c r="I230" s="2">
        <v>88.5</v>
      </c>
      <c r="J230" s="21">
        <v>1.103</v>
      </c>
      <c r="K230" s="3">
        <v>125</v>
      </c>
      <c r="L230" s="3">
        <v>130</v>
      </c>
      <c r="M230" s="46">
        <v>132</v>
      </c>
      <c r="N230" s="3"/>
      <c r="O230" s="41">
        <v>130</v>
      </c>
      <c r="P230" s="21">
        <f t="shared" si="3"/>
        <v>143.39</v>
      </c>
      <c r="Q230" s="23"/>
    </row>
    <row r="231" spans="1:17" ht="12.75">
      <c r="A231" s="22">
        <v>5</v>
      </c>
      <c r="B231" s="3">
        <v>2</v>
      </c>
      <c r="C231" s="3">
        <v>90</v>
      </c>
      <c r="D231" s="3" t="s">
        <v>755</v>
      </c>
      <c r="E231" s="3" t="s">
        <v>555</v>
      </c>
      <c r="F231" s="3" t="s">
        <v>16</v>
      </c>
      <c r="G231" s="1">
        <v>18729</v>
      </c>
      <c r="H231" s="3" t="s">
        <v>14</v>
      </c>
      <c r="I231" s="2">
        <v>85.75</v>
      </c>
      <c r="J231" s="21">
        <v>1.1248</v>
      </c>
      <c r="K231" s="3">
        <v>110</v>
      </c>
      <c r="L231" s="3">
        <v>115</v>
      </c>
      <c r="M231" s="3">
        <v>117.5</v>
      </c>
      <c r="N231" s="3"/>
      <c r="O231" s="41">
        <v>115</v>
      </c>
      <c r="P231" s="21">
        <f t="shared" si="3"/>
        <v>129.352</v>
      </c>
      <c r="Q231" s="23"/>
    </row>
    <row r="232" spans="1:17" ht="12.75">
      <c r="A232" s="22">
        <v>12</v>
      </c>
      <c r="B232" s="3">
        <v>1</v>
      </c>
      <c r="C232" s="3">
        <v>90</v>
      </c>
      <c r="D232" s="3" t="s">
        <v>756</v>
      </c>
      <c r="E232" s="3" t="s">
        <v>150</v>
      </c>
      <c r="F232" s="3" t="s">
        <v>16</v>
      </c>
      <c r="G232" s="1">
        <v>30500</v>
      </c>
      <c r="H232" s="3" t="s">
        <v>17</v>
      </c>
      <c r="I232" s="2">
        <v>89.9</v>
      </c>
      <c r="J232" s="21">
        <v>0.5857</v>
      </c>
      <c r="K232" s="3">
        <v>180</v>
      </c>
      <c r="L232" s="46">
        <v>185</v>
      </c>
      <c r="M232" s="46">
        <v>185</v>
      </c>
      <c r="N232" s="3"/>
      <c r="O232" s="41">
        <v>180</v>
      </c>
      <c r="P232" s="21">
        <f t="shared" si="3"/>
        <v>105.426</v>
      </c>
      <c r="Q232" s="23"/>
    </row>
    <row r="233" spans="1:17" ht="12.75">
      <c r="A233" s="22">
        <v>5</v>
      </c>
      <c r="B233" s="3">
        <v>2</v>
      </c>
      <c r="C233" s="3">
        <v>90</v>
      </c>
      <c r="D233" s="3" t="s">
        <v>757</v>
      </c>
      <c r="E233" s="3" t="s">
        <v>132</v>
      </c>
      <c r="F233" s="3" t="s">
        <v>16</v>
      </c>
      <c r="G233" s="1">
        <v>29646</v>
      </c>
      <c r="H233" s="3" t="s">
        <v>17</v>
      </c>
      <c r="I233" s="2">
        <v>87.8</v>
      </c>
      <c r="J233" s="21">
        <v>0.5943</v>
      </c>
      <c r="K233" s="3">
        <v>155</v>
      </c>
      <c r="L233" s="3">
        <v>160</v>
      </c>
      <c r="M233" s="3">
        <v>167.5</v>
      </c>
      <c r="N233" s="3"/>
      <c r="O233" s="41">
        <v>167.5</v>
      </c>
      <c r="P233" s="21">
        <f t="shared" si="3"/>
        <v>99.54525000000001</v>
      </c>
      <c r="Q233" s="23"/>
    </row>
    <row r="234" spans="1:17" ht="12.75">
      <c r="A234" s="22">
        <v>3</v>
      </c>
      <c r="B234" s="3">
        <v>3</v>
      </c>
      <c r="C234" s="3">
        <v>90</v>
      </c>
      <c r="D234" s="3" t="s">
        <v>758</v>
      </c>
      <c r="E234" s="3" t="s">
        <v>166</v>
      </c>
      <c r="F234" s="3" t="s">
        <v>16</v>
      </c>
      <c r="G234" s="1" t="s">
        <v>759</v>
      </c>
      <c r="H234" s="3" t="s">
        <v>17</v>
      </c>
      <c r="I234" s="2">
        <v>88</v>
      </c>
      <c r="J234" s="21">
        <v>0.5935</v>
      </c>
      <c r="K234" s="3">
        <v>165</v>
      </c>
      <c r="L234" s="46">
        <v>175</v>
      </c>
      <c r="M234" s="46">
        <v>175</v>
      </c>
      <c r="N234" s="3"/>
      <c r="O234" s="41">
        <v>165</v>
      </c>
      <c r="P234" s="21">
        <f t="shared" si="3"/>
        <v>97.92750000000001</v>
      </c>
      <c r="Q234" s="23"/>
    </row>
    <row r="235" spans="1:17" ht="12.75">
      <c r="A235" s="22">
        <v>2</v>
      </c>
      <c r="B235" s="3">
        <v>4</v>
      </c>
      <c r="C235" s="3">
        <v>90</v>
      </c>
      <c r="D235" s="3" t="s">
        <v>760</v>
      </c>
      <c r="E235" s="3" t="s">
        <v>555</v>
      </c>
      <c r="F235" s="3" t="s">
        <v>16</v>
      </c>
      <c r="G235" s="1">
        <v>31166</v>
      </c>
      <c r="H235" s="3" t="s">
        <v>17</v>
      </c>
      <c r="I235" s="2">
        <v>88.95</v>
      </c>
      <c r="J235" s="21">
        <v>0.5893</v>
      </c>
      <c r="K235" s="3">
        <v>152.5</v>
      </c>
      <c r="L235" s="3">
        <v>155</v>
      </c>
      <c r="M235" s="3">
        <v>162.5</v>
      </c>
      <c r="N235" s="3"/>
      <c r="O235" s="41">
        <v>162.5</v>
      </c>
      <c r="P235" s="21">
        <f t="shared" si="3"/>
        <v>95.76125</v>
      </c>
      <c r="Q235" s="23"/>
    </row>
    <row r="236" spans="1:17" ht="12.75">
      <c r="A236" s="22">
        <v>1</v>
      </c>
      <c r="B236" s="3">
        <v>5</v>
      </c>
      <c r="C236" s="3">
        <v>90</v>
      </c>
      <c r="D236" s="3" t="s">
        <v>761</v>
      </c>
      <c r="E236" s="3" t="s">
        <v>564</v>
      </c>
      <c r="F236" s="3" t="s">
        <v>16</v>
      </c>
      <c r="G236" s="1">
        <v>31539</v>
      </c>
      <c r="H236" s="3" t="s">
        <v>17</v>
      </c>
      <c r="I236" s="2">
        <v>85.3</v>
      </c>
      <c r="J236" s="21">
        <v>0.6055</v>
      </c>
      <c r="K236" s="3">
        <v>150</v>
      </c>
      <c r="L236" s="3">
        <v>160</v>
      </c>
      <c r="M236" s="46">
        <v>165</v>
      </c>
      <c r="N236" s="3"/>
      <c r="O236" s="41">
        <v>160</v>
      </c>
      <c r="P236" s="21">
        <f t="shared" si="3"/>
        <v>96.88000000000001</v>
      </c>
      <c r="Q236" s="23"/>
    </row>
    <row r="237" spans="1:17" ht="12.75">
      <c r="A237" s="22">
        <v>0</v>
      </c>
      <c r="B237" s="3">
        <v>6</v>
      </c>
      <c r="C237" s="3">
        <v>90</v>
      </c>
      <c r="D237" s="3" t="s">
        <v>762</v>
      </c>
      <c r="E237" s="3" t="s">
        <v>257</v>
      </c>
      <c r="F237" s="3" t="s">
        <v>16</v>
      </c>
      <c r="G237" s="1">
        <v>27999</v>
      </c>
      <c r="H237" s="3" t="s">
        <v>17</v>
      </c>
      <c r="I237" s="2">
        <v>87.8</v>
      </c>
      <c r="J237" s="21">
        <v>0.5943</v>
      </c>
      <c r="K237" s="3">
        <v>155</v>
      </c>
      <c r="L237" s="46">
        <v>160</v>
      </c>
      <c r="M237" s="3">
        <v>160</v>
      </c>
      <c r="N237" s="3"/>
      <c r="O237" s="41">
        <v>160</v>
      </c>
      <c r="P237" s="21">
        <f t="shared" si="3"/>
        <v>95.08800000000001</v>
      </c>
      <c r="Q237" s="23"/>
    </row>
    <row r="238" spans="1:17" ht="12.75">
      <c r="A238" s="22">
        <v>0</v>
      </c>
      <c r="B238" s="3">
        <v>7</v>
      </c>
      <c r="C238" s="3">
        <v>90</v>
      </c>
      <c r="D238" s="3" t="s">
        <v>763</v>
      </c>
      <c r="E238" s="3" t="s">
        <v>135</v>
      </c>
      <c r="F238" s="3" t="s">
        <v>16</v>
      </c>
      <c r="G238" s="1">
        <v>32916</v>
      </c>
      <c r="H238" s="3" t="s">
        <v>17</v>
      </c>
      <c r="I238" s="2">
        <v>89.3</v>
      </c>
      <c r="J238" s="21">
        <v>0.5881</v>
      </c>
      <c r="K238" s="3">
        <v>150</v>
      </c>
      <c r="L238" s="3">
        <v>155</v>
      </c>
      <c r="M238" s="3">
        <v>160</v>
      </c>
      <c r="N238" s="3"/>
      <c r="O238" s="41">
        <v>160</v>
      </c>
      <c r="P238" s="21">
        <f t="shared" si="3"/>
        <v>94.09599999999999</v>
      </c>
      <c r="Q238" s="23"/>
    </row>
    <row r="239" spans="1:17" ht="12.75">
      <c r="A239" s="22">
        <v>0</v>
      </c>
      <c r="B239" s="3">
        <v>8</v>
      </c>
      <c r="C239" s="3">
        <v>90</v>
      </c>
      <c r="D239" s="3" t="s">
        <v>764</v>
      </c>
      <c r="E239" s="3" t="s">
        <v>339</v>
      </c>
      <c r="F239" s="3" t="s">
        <v>16</v>
      </c>
      <c r="G239" s="1">
        <v>29897</v>
      </c>
      <c r="H239" s="3" t="s">
        <v>17</v>
      </c>
      <c r="I239" s="2">
        <v>86.4</v>
      </c>
      <c r="J239" s="21">
        <v>0.6004</v>
      </c>
      <c r="K239" s="46">
        <v>155</v>
      </c>
      <c r="L239" s="3">
        <v>155</v>
      </c>
      <c r="M239" s="46">
        <v>177.5</v>
      </c>
      <c r="N239" s="3"/>
      <c r="O239" s="41">
        <v>155</v>
      </c>
      <c r="P239" s="21">
        <f t="shared" si="3"/>
        <v>93.06200000000001</v>
      </c>
      <c r="Q239" s="23"/>
    </row>
    <row r="240" spans="1:17" ht="12.75">
      <c r="A240" s="22">
        <v>0</v>
      </c>
      <c r="B240" s="3">
        <v>9</v>
      </c>
      <c r="C240" s="3">
        <v>90</v>
      </c>
      <c r="D240" s="3" t="s">
        <v>765</v>
      </c>
      <c r="E240" s="3" t="s">
        <v>564</v>
      </c>
      <c r="F240" s="3" t="s">
        <v>16</v>
      </c>
      <c r="G240" s="1">
        <v>30141</v>
      </c>
      <c r="H240" s="3" t="s">
        <v>17</v>
      </c>
      <c r="I240" s="2">
        <v>88.9</v>
      </c>
      <c r="J240" s="21">
        <v>0.5897</v>
      </c>
      <c r="K240" s="3">
        <v>137.5</v>
      </c>
      <c r="L240" s="3">
        <v>147.5</v>
      </c>
      <c r="M240" s="3">
        <v>155</v>
      </c>
      <c r="N240" s="3"/>
      <c r="O240" s="41">
        <v>155</v>
      </c>
      <c r="P240" s="21">
        <f t="shared" si="3"/>
        <v>91.4035</v>
      </c>
      <c r="Q240" s="23"/>
    </row>
    <row r="241" spans="1:17" ht="12.75">
      <c r="A241" s="22">
        <v>0</v>
      </c>
      <c r="B241" s="3">
        <v>10</v>
      </c>
      <c r="C241" s="3">
        <v>90</v>
      </c>
      <c r="D241" s="3" t="s">
        <v>766</v>
      </c>
      <c r="E241" s="3" t="s">
        <v>22</v>
      </c>
      <c r="F241" s="3" t="s">
        <v>16</v>
      </c>
      <c r="G241" s="1">
        <v>29795</v>
      </c>
      <c r="H241" s="3" t="s">
        <v>17</v>
      </c>
      <c r="I241" s="2">
        <v>87.2</v>
      </c>
      <c r="J241" s="21">
        <v>0.5969</v>
      </c>
      <c r="K241" s="3">
        <v>145</v>
      </c>
      <c r="L241" s="3">
        <v>147.5</v>
      </c>
      <c r="M241" s="3">
        <v>150</v>
      </c>
      <c r="N241" s="3"/>
      <c r="O241" s="41">
        <v>150</v>
      </c>
      <c r="P241" s="21">
        <f t="shared" si="3"/>
        <v>89.535</v>
      </c>
      <c r="Q241" s="23"/>
    </row>
    <row r="242" spans="1:17" ht="12.75">
      <c r="A242" s="22">
        <v>0</v>
      </c>
      <c r="B242" s="3">
        <v>11</v>
      </c>
      <c r="C242" s="3">
        <v>90</v>
      </c>
      <c r="D242" s="3" t="s">
        <v>767</v>
      </c>
      <c r="E242" s="3" t="s">
        <v>150</v>
      </c>
      <c r="F242" s="3" t="s">
        <v>16</v>
      </c>
      <c r="G242" s="1">
        <v>31439</v>
      </c>
      <c r="H242" s="3" t="s">
        <v>17</v>
      </c>
      <c r="I242" s="2">
        <v>83.45</v>
      </c>
      <c r="J242" s="21">
        <v>0.6142</v>
      </c>
      <c r="K242" s="3">
        <v>130</v>
      </c>
      <c r="L242" s="3">
        <v>137.5</v>
      </c>
      <c r="M242" s="3">
        <v>145</v>
      </c>
      <c r="N242" s="3"/>
      <c r="O242" s="41">
        <v>145</v>
      </c>
      <c r="P242" s="21">
        <f t="shared" si="3"/>
        <v>89.059</v>
      </c>
      <c r="Q242" s="23"/>
    </row>
    <row r="243" spans="1:17" ht="12.75">
      <c r="A243" s="22">
        <v>0</v>
      </c>
      <c r="B243" s="3">
        <v>12</v>
      </c>
      <c r="C243" s="3">
        <v>90</v>
      </c>
      <c r="D243" s="3" t="s">
        <v>768</v>
      </c>
      <c r="E243" s="3" t="s">
        <v>18</v>
      </c>
      <c r="F243" s="3" t="s">
        <v>16</v>
      </c>
      <c r="G243" s="1">
        <v>32306</v>
      </c>
      <c r="H243" s="3" t="s">
        <v>17</v>
      </c>
      <c r="I243" s="2">
        <v>89.7</v>
      </c>
      <c r="J243" s="21">
        <v>0.5865</v>
      </c>
      <c r="K243" s="3">
        <v>145</v>
      </c>
      <c r="L243" s="46">
        <v>155</v>
      </c>
      <c r="M243" s="46">
        <v>155</v>
      </c>
      <c r="N243" s="3"/>
      <c r="O243" s="41">
        <v>145</v>
      </c>
      <c r="P243" s="21">
        <f t="shared" si="3"/>
        <v>85.0425</v>
      </c>
      <c r="Q243" s="23"/>
    </row>
    <row r="244" spans="1:17" ht="12.75">
      <c r="A244" s="22">
        <v>0</v>
      </c>
      <c r="B244" s="3">
        <v>13</v>
      </c>
      <c r="C244" s="3">
        <v>90</v>
      </c>
      <c r="D244" s="3" t="s">
        <v>769</v>
      </c>
      <c r="E244" s="3" t="s">
        <v>22</v>
      </c>
      <c r="F244" s="3" t="s">
        <v>16</v>
      </c>
      <c r="G244" s="1">
        <v>30583</v>
      </c>
      <c r="H244" s="3" t="s">
        <v>17</v>
      </c>
      <c r="I244" s="2">
        <v>89.8</v>
      </c>
      <c r="J244" s="21">
        <v>0.5861</v>
      </c>
      <c r="K244" s="46">
        <v>145</v>
      </c>
      <c r="L244" s="3">
        <v>145</v>
      </c>
      <c r="M244" s="46">
        <v>155</v>
      </c>
      <c r="N244" s="3"/>
      <c r="O244" s="41">
        <v>145</v>
      </c>
      <c r="P244" s="21">
        <f t="shared" si="3"/>
        <v>84.9845</v>
      </c>
      <c r="Q244" s="23"/>
    </row>
    <row r="245" spans="1:17" ht="12.75">
      <c r="A245" s="22">
        <v>0</v>
      </c>
      <c r="B245" s="3">
        <v>14</v>
      </c>
      <c r="C245" s="3">
        <v>90</v>
      </c>
      <c r="D245" s="3" t="s">
        <v>770</v>
      </c>
      <c r="E245" s="3" t="s">
        <v>22</v>
      </c>
      <c r="F245" s="3" t="s">
        <v>16</v>
      </c>
      <c r="G245" s="1">
        <v>31923</v>
      </c>
      <c r="H245" s="3" t="s">
        <v>17</v>
      </c>
      <c r="I245" s="2">
        <v>90</v>
      </c>
      <c r="J245" s="21">
        <v>0.5853</v>
      </c>
      <c r="K245" s="3">
        <v>145</v>
      </c>
      <c r="L245" s="46">
        <v>155</v>
      </c>
      <c r="M245" s="46">
        <v>155</v>
      </c>
      <c r="N245" s="3"/>
      <c r="O245" s="41">
        <v>145</v>
      </c>
      <c r="P245" s="21">
        <f t="shared" si="3"/>
        <v>84.86850000000001</v>
      </c>
      <c r="Q245" s="23"/>
    </row>
    <row r="246" spans="1:17" ht="12.75">
      <c r="A246" s="22">
        <v>0</v>
      </c>
      <c r="B246" s="3">
        <v>15</v>
      </c>
      <c r="C246" s="3">
        <v>90</v>
      </c>
      <c r="D246" s="3" t="s">
        <v>771</v>
      </c>
      <c r="E246" s="3" t="s">
        <v>22</v>
      </c>
      <c r="F246" s="3" t="s">
        <v>16</v>
      </c>
      <c r="G246" s="1">
        <v>33197</v>
      </c>
      <c r="H246" s="3" t="s">
        <v>17</v>
      </c>
      <c r="I246" s="2">
        <v>84.45</v>
      </c>
      <c r="J246" s="21">
        <v>0.6093</v>
      </c>
      <c r="K246" s="3">
        <v>125</v>
      </c>
      <c r="L246" s="3">
        <v>135</v>
      </c>
      <c r="M246" s="3">
        <v>140</v>
      </c>
      <c r="N246" s="3"/>
      <c r="O246" s="41">
        <v>140</v>
      </c>
      <c r="P246" s="21">
        <f t="shared" si="3"/>
        <v>85.30199999999999</v>
      </c>
      <c r="Q246" s="23"/>
    </row>
    <row r="247" spans="1:17" ht="12.75">
      <c r="A247" s="22">
        <v>0</v>
      </c>
      <c r="B247" s="3">
        <v>16</v>
      </c>
      <c r="C247" s="3">
        <v>90</v>
      </c>
      <c r="D247" s="3" t="s">
        <v>772</v>
      </c>
      <c r="E247" s="3" t="s">
        <v>257</v>
      </c>
      <c r="F247" s="3" t="s">
        <v>16</v>
      </c>
      <c r="G247" s="1">
        <v>28949</v>
      </c>
      <c r="H247" s="3" t="s">
        <v>17</v>
      </c>
      <c r="I247" s="2">
        <v>88.5</v>
      </c>
      <c r="J247" s="21">
        <v>0.5914</v>
      </c>
      <c r="K247" s="3">
        <v>130</v>
      </c>
      <c r="L247" s="3">
        <v>135</v>
      </c>
      <c r="M247" s="3">
        <v>140</v>
      </c>
      <c r="N247" s="3"/>
      <c r="O247" s="41">
        <v>140</v>
      </c>
      <c r="P247" s="21">
        <f aca="true" t="shared" si="4" ref="P247:P324">O247*J247</f>
        <v>82.796</v>
      </c>
      <c r="Q247" s="23"/>
    </row>
    <row r="248" spans="1:17" ht="12.75">
      <c r="A248" s="22">
        <v>0</v>
      </c>
      <c r="B248" s="3">
        <v>17</v>
      </c>
      <c r="C248" s="3">
        <v>90</v>
      </c>
      <c r="D248" s="3" t="s">
        <v>773</v>
      </c>
      <c r="E248" s="3" t="s">
        <v>257</v>
      </c>
      <c r="F248" s="3" t="s">
        <v>16</v>
      </c>
      <c r="G248" s="1" t="s">
        <v>759</v>
      </c>
      <c r="H248" s="3" t="s">
        <v>17</v>
      </c>
      <c r="I248" s="2">
        <v>88.75</v>
      </c>
      <c r="J248" s="21">
        <v>0.5901</v>
      </c>
      <c r="K248" s="3">
        <v>135</v>
      </c>
      <c r="L248" s="3">
        <v>140</v>
      </c>
      <c r="M248" s="46">
        <v>145</v>
      </c>
      <c r="N248" s="3"/>
      <c r="O248" s="41">
        <v>140</v>
      </c>
      <c r="P248" s="21">
        <f t="shared" si="4"/>
        <v>82.61399999999999</v>
      </c>
      <c r="Q248" s="23"/>
    </row>
    <row r="249" spans="1:17" ht="12.75">
      <c r="A249" s="22">
        <v>0</v>
      </c>
      <c r="B249" s="3">
        <v>18</v>
      </c>
      <c r="C249" s="3">
        <v>90</v>
      </c>
      <c r="D249" s="3" t="s">
        <v>774</v>
      </c>
      <c r="E249" s="3" t="s">
        <v>22</v>
      </c>
      <c r="F249" s="3" t="s">
        <v>16</v>
      </c>
      <c r="G249" s="1">
        <v>30957</v>
      </c>
      <c r="H249" s="3" t="s">
        <v>17</v>
      </c>
      <c r="I249" s="2">
        <v>89.45</v>
      </c>
      <c r="J249" s="21">
        <v>0.5873</v>
      </c>
      <c r="K249" s="3">
        <v>135</v>
      </c>
      <c r="L249" s="3">
        <v>140</v>
      </c>
      <c r="M249" s="46">
        <v>147.5</v>
      </c>
      <c r="N249" s="3"/>
      <c r="O249" s="41">
        <v>140</v>
      </c>
      <c r="P249" s="21">
        <f t="shared" si="4"/>
        <v>82.22200000000001</v>
      </c>
      <c r="Q249" s="23"/>
    </row>
    <row r="250" spans="1:17" ht="12.75">
      <c r="A250" s="22">
        <v>0</v>
      </c>
      <c r="B250" s="3">
        <v>19</v>
      </c>
      <c r="C250" s="3">
        <v>90</v>
      </c>
      <c r="D250" s="3" t="s">
        <v>775</v>
      </c>
      <c r="E250" s="3" t="s">
        <v>22</v>
      </c>
      <c r="F250" s="3" t="s">
        <v>16</v>
      </c>
      <c r="G250" s="1">
        <v>31793</v>
      </c>
      <c r="H250" s="3" t="s">
        <v>17</v>
      </c>
      <c r="I250" s="2">
        <v>88.4</v>
      </c>
      <c r="J250" s="21">
        <v>0.5918</v>
      </c>
      <c r="K250" s="3">
        <v>135</v>
      </c>
      <c r="L250" s="598">
        <v>0</v>
      </c>
      <c r="M250" s="598">
        <v>0</v>
      </c>
      <c r="N250" s="3"/>
      <c r="O250" s="41">
        <v>135</v>
      </c>
      <c r="P250" s="21">
        <f t="shared" si="4"/>
        <v>79.893</v>
      </c>
      <c r="Q250" s="23"/>
    </row>
    <row r="251" spans="1:17" ht="12.75">
      <c r="A251" s="22">
        <v>0</v>
      </c>
      <c r="B251" s="3">
        <v>20</v>
      </c>
      <c r="C251" s="3">
        <v>90</v>
      </c>
      <c r="D251" s="3" t="s">
        <v>776</v>
      </c>
      <c r="E251" s="3" t="s">
        <v>257</v>
      </c>
      <c r="F251" s="3" t="s">
        <v>16</v>
      </c>
      <c r="G251" s="1">
        <v>32555</v>
      </c>
      <c r="H251" s="3" t="s">
        <v>17</v>
      </c>
      <c r="I251" s="2">
        <v>88.1</v>
      </c>
      <c r="J251" s="21">
        <v>0.593</v>
      </c>
      <c r="K251" s="3">
        <v>130</v>
      </c>
      <c r="L251" s="3">
        <v>137.5</v>
      </c>
      <c r="M251" s="3">
        <v>142.5</v>
      </c>
      <c r="N251" s="3"/>
      <c r="O251" s="41">
        <v>130</v>
      </c>
      <c r="P251" s="21">
        <f t="shared" si="4"/>
        <v>77.09</v>
      </c>
      <c r="Q251" s="23"/>
    </row>
    <row r="252" spans="1:17" ht="12.75">
      <c r="A252" s="22">
        <v>0</v>
      </c>
      <c r="B252" s="3">
        <v>21</v>
      </c>
      <c r="C252" s="3">
        <v>90</v>
      </c>
      <c r="D252" s="3" t="s">
        <v>122</v>
      </c>
      <c r="E252" s="3" t="s">
        <v>22</v>
      </c>
      <c r="F252" s="3" t="s">
        <v>16</v>
      </c>
      <c r="G252" s="1">
        <v>22814</v>
      </c>
      <c r="H252" s="3" t="s">
        <v>17</v>
      </c>
      <c r="I252" s="2">
        <v>89.9</v>
      </c>
      <c r="J252" s="21">
        <v>0.7503</v>
      </c>
      <c r="K252" s="3">
        <v>122.5</v>
      </c>
      <c r="L252" s="46">
        <v>127.5</v>
      </c>
      <c r="M252" s="46">
        <v>127.5</v>
      </c>
      <c r="N252" s="3"/>
      <c r="O252" s="41">
        <v>122.5</v>
      </c>
      <c r="P252" s="21">
        <f t="shared" si="4"/>
        <v>91.91175</v>
      </c>
      <c r="Q252" s="23"/>
    </row>
    <row r="253" spans="1:17" ht="12.75">
      <c r="A253" s="22">
        <v>0</v>
      </c>
      <c r="B253" s="3">
        <v>22</v>
      </c>
      <c r="C253" s="3">
        <v>90</v>
      </c>
      <c r="D253" s="3" t="s">
        <v>777</v>
      </c>
      <c r="E253" s="3" t="s">
        <v>555</v>
      </c>
      <c r="F253" s="3" t="s">
        <v>16</v>
      </c>
      <c r="G253" s="1">
        <v>31825</v>
      </c>
      <c r="H253" s="3" t="s">
        <v>17</v>
      </c>
      <c r="I253" s="2">
        <v>86.8</v>
      </c>
      <c r="J253" s="21">
        <v>0.5986</v>
      </c>
      <c r="K253" s="3">
        <v>120</v>
      </c>
      <c r="L253" s="46">
        <v>127.5</v>
      </c>
      <c r="M253" s="46">
        <v>127.5</v>
      </c>
      <c r="N253" s="3"/>
      <c r="O253" s="41">
        <v>120</v>
      </c>
      <c r="P253" s="21">
        <f t="shared" si="4"/>
        <v>71.83200000000001</v>
      </c>
      <c r="Q253" s="23"/>
    </row>
    <row r="254" spans="1:17" ht="12.75">
      <c r="A254" s="22">
        <v>0</v>
      </c>
      <c r="B254" s="3" t="s">
        <v>69</v>
      </c>
      <c r="C254" s="3">
        <v>90</v>
      </c>
      <c r="D254" s="3" t="s">
        <v>778</v>
      </c>
      <c r="E254" s="3" t="s">
        <v>22</v>
      </c>
      <c r="F254" s="3" t="s">
        <v>16</v>
      </c>
      <c r="G254" s="1">
        <v>31692</v>
      </c>
      <c r="H254" s="3" t="s">
        <v>17</v>
      </c>
      <c r="I254" s="2">
        <v>85.25</v>
      </c>
      <c r="J254" s="21">
        <v>0.6055</v>
      </c>
      <c r="K254" s="46">
        <v>177</v>
      </c>
      <c r="L254" s="46">
        <v>177.5</v>
      </c>
      <c r="M254" s="46">
        <v>177.5</v>
      </c>
      <c r="N254" s="3"/>
      <c r="O254" s="41">
        <v>0</v>
      </c>
      <c r="P254" s="21">
        <f t="shared" si="4"/>
        <v>0</v>
      </c>
      <c r="Q254" s="23"/>
    </row>
    <row r="255" spans="1:17" ht="12.75">
      <c r="A255" s="22">
        <v>0</v>
      </c>
      <c r="B255" s="3" t="s">
        <v>69</v>
      </c>
      <c r="C255" s="3">
        <v>90</v>
      </c>
      <c r="D255" s="3" t="s">
        <v>779</v>
      </c>
      <c r="E255" s="3" t="s">
        <v>22</v>
      </c>
      <c r="F255" s="3" t="s">
        <v>16</v>
      </c>
      <c r="G255" s="1">
        <v>32972</v>
      </c>
      <c r="H255" s="3" t="s">
        <v>17</v>
      </c>
      <c r="I255" s="2">
        <v>86.1</v>
      </c>
      <c r="J255" s="21">
        <v>0.6018</v>
      </c>
      <c r="K255" s="46">
        <v>150</v>
      </c>
      <c r="L255" s="46">
        <v>155</v>
      </c>
      <c r="M255" s="3">
        <v>155</v>
      </c>
      <c r="N255" s="3"/>
      <c r="O255" s="41">
        <v>0</v>
      </c>
      <c r="P255" s="21">
        <f t="shared" si="4"/>
        <v>0</v>
      </c>
      <c r="Q255" s="23"/>
    </row>
    <row r="256" spans="1:17" ht="12.75">
      <c r="A256" s="22">
        <v>12</v>
      </c>
      <c r="B256" s="3">
        <v>1</v>
      </c>
      <c r="C256" s="3">
        <v>100</v>
      </c>
      <c r="D256" s="3" t="s">
        <v>780</v>
      </c>
      <c r="E256" s="3" t="s">
        <v>18</v>
      </c>
      <c r="F256" s="3" t="s">
        <v>16</v>
      </c>
      <c r="G256" s="1">
        <v>33392</v>
      </c>
      <c r="H256" s="3" t="s">
        <v>17</v>
      </c>
      <c r="I256" s="2">
        <v>97.7</v>
      </c>
      <c r="J256" s="21">
        <v>0.5599</v>
      </c>
      <c r="K256" s="3">
        <v>190</v>
      </c>
      <c r="L256" s="598">
        <v>205</v>
      </c>
      <c r="M256" s="598">
        <v>205</v>
      </c>
      <c r="N256" s="3"/>
      <c r="O256" s="41">
        <v>190</v>
      </c>
      <c r="P256" s="21">
        <f t="shared" si="4"/>
        <v>106.38099999999999</v>
      </c>
      <c r="Q256" s="23"/>
    </row>
    <row r="257" spans="1:17" ht="12.75">
      <c r="A257" s="22">
        <v>5</v>
      </c>
      <c r="B257" s="3">
        <v>2</v>
      </c>
      <c r="C257" s="3">
        <v>100</v>
      </c>
      <c r="D257" s="3" t="s">
        <v>781</v>
      </c>
      <c r="E257" s="3" t="s">
        <v>555</v>
      </c>
      <c r="F257" s="3" t="s">
        <v>16</v>
      </c>
      <c r="G257" s="1">
        <v>33249</v>
      </c>
      <c r="H257" s="3" t="s">
        <v>17</v>
      </c>
      <c r="I257" s="2">
        <v>96.75</v>
      </c>
      <c r="J257" s="21">
        <v>0.5624</v>
      </c>
      <c r="K257" s="3">
        <v>180</v>
      </c>
      <c r="L257" s="3">
        <v>187.5</v>
      </c>
      <c r="M257" s="598">
        <v>190</v>
      </c>
      <c r="N257" s="3"/>
      <c r="O257" s="41">
        <v>187.5</v>
      </c>
      <c r="P257" s="21">
        <f t="shared" si="4"/>
        <v>105.45</v>
      </c>
      <c r="Q257" s="23"/>
    </row>
    <row r="258" spans="1:17" ht="12.75">
      <c r="A258" s="22">
        <v>3</v>
      </c>
      <c r="B258" s="3">
        <v>3</v>
      </c>
      <c r="C258" s="3">
        <v>100</v>
      </c>
      <c r="D258" s="3" t="s">
        <v>782</v>
      </c>
      <c r="E258" s="3" t="s">
        <v>564</v>
      </c>
      <c r="F258" s="3" t="s">
        <v>16</v>
      </c>
      <c r="G258" s="1">
        <v>31640</v>
      </c>
      <c r="H258" s="3" t="s">
        <v>17</v>
      </c>
      <c r="I258" s="2">
        <v>98.2</v>
      </c>
      <c r="J258" s="21">
        <v>0.5586</v>
      </c>
      <c r="K258" s="3">
        <v>175</v>
      </c>
      <c r="L258" s="3">
        <v>182.5</v>
      </c>
      <c r="M258" s="3">
        <v>187.5</v>
      </c>
      <c r="N258" s="3"/>
      <c r="O258" s="41">
        <v>187.5</v>
      </c>
      <c r="P258" s="21">
        <f t="shared" si="4"/>
        <v>104.7375</v>
      </c>
      <c r="Q258" s="23"/>
    </row>
    <row r="259" spans="1:17" ht="12.75">
      <c r="A259" s="22">
        <v>2</v>
      </c>
      <c r="B259" s="3">
        <v>4</v>
      </c>
      <c r="C259" s="3">
        <v>100</v>
      </c>
      <c r="D259" s="3" t="s">
        <v>783</v>
      </c>
      <c r="E259" s="3" t="s">
        <v>22</v>
      </c>
      <c r="F259" s="3" t="s">
        <v>16</v>
      </c>
      <c r="G259" s="1">
        <v>31531</v>
      </c>
      <c r="H259" s="3" t="s">
        <v>17</v>
      </c>
      <c r="I259" s="2">
        <v>98.3</v>
      </c>
      <c r="J259" s="21">
        <v>0.5583</v>
      </c>
      <c r="K259" s="3">
        <v>175</v>
      </c>
      <c r="L259" s="3">
        <v>182.5</v>
      </c>
      <c r="M259" s="598">
        <v>187.5</v>
      </c>
      <c r="N259" s="3"/>
      <c r="O259" s="41">
        <v>182.5</v>
      </c>
      <c r="P259" s="21">
        <f t="shared" si="4"/>
        <v>101.88975</v>
      </c>
      <c r="Q259" s="23"/>
    </row>
    <row r="260" spans="1:17" ht="12.75">
      <c r="A260" s="22">
        <v>1</v>
      </c>
      <c r="B260" s="3">
        <v>5</v>
      </c>
      <c r="C260" s="3">
        <v>100</v>
      </c>
      <c r="D260" s="3" t="s">
        <v>784</v>
      </c>
      <c r="E260" s="3" t="s">
        <v>555</v>
      </c>
      <c r="F260" s="3" t="s">
        <v>16</v>
      </c>
      <c r="G260" s="1">
        <v>32273</v>
      </c>
      <c r="H260" s="3" t="s">
        <v>17</v>
      </c>
      <c r="I260" s="2">
        <v>94</v>
      </c>
      <c r="J260" s="21">
        <v>0.571</v>
      </c>
      <c r="K260" s="3">
        <v>180</v>
      </c>
      <c r="L260" s="598">
        <v>187.5</v>
      </c>
      <c r="M260" s="598">
        <v>187.5</v>
      </c>
      <c r="N260" s="3"/>
      <c r="O260" s="41">
        <v>180</v>
      </c>
      <c r="P260" s="21">
        <f t="shared" si="4"/>
        <v>102.77999999999999</v>
      </c>
      <c r="Q260" s="23"/>
    </row>
    <row r="261" spans="1:17" ht="12.75">
      <c r="A261" s="22">
        <v>0</v>
      </c>
      <c r="B261" s="3">
        <v>6</v>
      </c>
      <c r="C261" s="3">
        <v>100</v>
      </c>
      <c r="D261" s="3" t="s">
        <v>785</v>
      </c>
      <c r="E261" s="3" t="s">
        <v>18</v>
      </c>
      <c r="F261" s="3" t="s">
        <v>16</v>
      </c>
      <c r="G261" s="1">
        <v>29630</v>
      </c>
      <c r="H261" s="3" t="s">
        <v>17</v>
      </c>
      <c r="I261" s="2">
        <v>99.8</v>
      </c>
      <c r="J261" s="21">
        <v>0.5545</v>
      </c>
      <c r="K261" s="3">
        <v>180</v>
      </c>
      <c r="L261" s="598">
        <v>187.5</v>
      </c>
      <c r="M261" s="598">
        <v>187.5</v>
      </c>
      <c r="N261" s="3"/>
      <c r="O261" s="41">
        <v>180</v>
      </c>
      <c r="P261" s="21">
        <f t="shared" si="4"/>
        <v>99.81</v>
      </c>
      <c r="Q261" s="23"/>
    </row>
    <row r="262" spans="1:17" ht="12.75">
      <c r="A262" s="22">
        <v>0</v>
      </c>
      <c r="B262" s="3">
        <v>7</v>
      </c>
      <c r="C262" s="3">
        <v>100</v>
      </c>
      <c r="D262" s="3" t="s">
        <v>786</v>
      </c>
      <c r="E262" s="3" t="s">
        <v>555</v>
      </c>
      <c r="F262" s="3" t="s">
        <v>16</v>
      </c>
      <c r="G262" s="1">
        <v>27856</v>
      </c>
      <c r="H262" s="3" t="s">
        <v>17</v>
      </c>
      <c r="I262" s="2">
        <v>96.25</v>
      </c>
      <c r="J262" s="21">
        <v>0.5639</v>
      </c>
      <c r="K262" s="3">
        <v>170</v>
      </c>
      <c r="L262" s="3">
        <v>177.5</v>
      </c>
      <c r="M262" s="598">
        <v>182.5</v>
      </c>
      <c r="N262" s="3"/>
      <c r="O262" s="41">
        <v>177.5</v>
      </c>
      <c r="P262" s="21">
        <f t="shared" si="4"/>
        <v>100.09224999999999</v>
      </c>
      <c r="Q262" s="23"/>
    </row>
    <row r="263" spans="1:17" ht="12.75">
      <c r="A263" s="22">
        <v>0</v>
      </c>
      <c r="B263" s="3">
        <v>8</v>
      </c>
      <c r="C263" s="3">
        <v>100</v>
      </c>
      <c r="D263" s="3" t="s">
        <v>787</v>
      </c>
      <c r="E263" s="3" t="s">
        <v>526</v>
      </c>
      <c r="F263" s="3" t="s">
        <v>124</v>
      </c>
      <c r="G263" s="1">
        <v>33317</v>
      </c>
      <c r="H263" s="3" t="s">
        <v>17</v>
      </c>
      <c r="I263" s="2">
        <v>94.15</v>
      </c>
      <c r="J263" s="21">
        <v>0.5704</v>
      </c>
      <c r="K263" s="3">
        <v>165</v>
      </c>
      <c r="L263" s="3">
        <v>175</v>
      </c>
      <c r="M263" s="598">
        <v>187.5</v>
      </c>
      <c r="N263" s="3"/>
      <c r="O263" s="41">
        <v>175</v>
      </c>
      <c r="P263" s="21">
        <f t="shared" si="4"/>
        <v>99.82000000000001</v>
      </c>
      <c r="Q263" s="23"/>
    </row>
    <row r="264" spans="1:17" ht="12.75">
      <c r="A264" s="22">
        <v>0</v>
      </c>
      <c r="B264" s="3">
        <v>9</v>
      </c>
      <c r="C264" s="3">
        <v>100</v>
      </c>
      <c r="D264" s="3" t="s">
        <v>788</v>
      </c>
      <c r="E264" s="3" t="s">
        <v>555</v>
      </c>
      <c r="F264" s="3" t="s">
        <v>16</v>
      </c>
      <c r="G264" s="1">
        <v>28532</v>
      </c>
      <c r="H264" s="3" t="s">
        <v>17</v>
      </c>
      <c r="I264" s="2">
        <v>96.35</v>
      </c>
      <c r="J264" s="21">
        <v>0.5639</v>
      </c>
      <c r="K264" s="3">
        <v>175</v>
      </c>
      <c r="L264" s="598">
        <v>182.5</v>
      </c>
      <c r="M264" s="598">
        <v>182.5</v>
      </c>
      <c r="N264" s="3"/>
      <c r="O264" s="41">
        <v>175</v>
      </c>
      <c r="P264" s="21">
        <f t="shared" si="4"/>
        <v>98.68249999999999</v>
      </c>
      <c r="Q264" s="23"/>
    </row>
    <row r="265" spans="1:17" ht="12.75">
      <c r="A265" s="22">
        <v>0</v>
      </c>
      <c r="B265" s="3">
        <v>10</v>
      </c>
      <c r="C265" s="3">
        <v>100</v>
      </c>
      <c r="D265" s="3" t="s">
        <v>789</v>
      </c>
      <c r="E265" s="3" t="s">
        <v>22</v>
      </c>
      <c r="F265" s="3" t="s">
        <v>16</v>
      </c>
      <c r="G265" s="1">
        <v>30958</v>
      </c>
      <c r="H265" s="3" t="s">
        <v>17</v>
      </c>
      <c r="I265" s="2">
        <v>96.35</v>
      </c>
      <c r="J265" s="21">
        <v>0.5639</v>
      </c>
      <c r="K265" s="3">
        <v>162</v>
      </c>
      <c r="L265" s="3">
        <v>170</v>
      </c>
      <c r="M265" s="598">
        <v>175</v>
      </c>
      <c r="N265" s="3"/>
      <c r="O265" s="41">
        <v>170</v>
      </c>
      <c r="P265" s="21">
        <f t="shared" si="4"/>
        <v>95.863</v>
      </c>
      <c r="Q265" s="23"/>
    </row>
    <row r="266" spans="1:17" ht="12.75">
      <c r="A266" s="22">
        <v>0</v>
      </c>
      <c r="B266" s="3">
        <v>11</v>
      </c>
      <c r="C266" s="3">
        <v>100</v>
      </c>
      <c r="D266" s="3" t="s">
        <v>790</v>
      </c>
      <c r="E266" s="3" t="s">
        <v>640</v>
      </c>
      <c r="F266" s="3" t="s">
        <v>16</v>
      </c>
      <c r="G266" s="1">
        <v>30388</v>
      </c>
      <c r="H266" s="3" t="s">
        <v>17</v>
      </c>
      <c r="I266" s="2">
        <v>99.65</v>
      </c>
      <c r="J266" s="21">
        <v>0.5548</v>
      </c>
      <c r="K266" s="3">
        <v>170</v>
      </c>
      <c r="L266" s="598">
        <v>180</v>
      </c>
      <c r="M266" s="598">
        <v>187.5</v>
      </c>
      <c r="N266" s="3"/>
      <c r="O266" s="41">
        <v>170</v>
      </c>
      <c r="P266" s="21">
        <f t="shared" si="4"/>
        <v>94.31599999999999</v>
      </c>
      <c r="Q266" s="23"/>
    </row>
    <row r="267" spans="1:17" ht="12.75">
      <c r="A267" s="22">
        <v>0</v>
      </c>
      <c r="B267" s="3">
        <v>12</v>
      </c>
      <c r="C267" s="3">
        <v>100</v>
      </c>
      <c r="D267" s="3" t="s">
        <v>791</v>
      </c>
      <c r="E267" s="3" t="s">
        <v>22</v>
      </c>
      <c r="F267" s="3" t="s">
        <v>16</v>
      </c>
      <c r="G267" s="1">
        <v>28606</v>
      </c>
      <c r="H267" s="3" t="s">
        <v>17</v>
      </c>
      <c r="I267" s="2">
        <v>95.8</v>
      </c>
      <c r="J267" s="21">
        <v>0.5654</v>
      </c>
      <c r="K267" s="3">
        <v>157.5</v>
      </c>
      <c r="L267" s="3">
        <v>165</v>
      </c>
      <c r="M267" s="598">
        <v>170</v>
      </c>
      <c r="N267" s="3"/>
      <c r="O267" s="41">
        <v>165</v>
      </c>
      <c r="P267" s="21">
        <f t="shared" si="4"/>
        <v>93.291</v>
      </c>
      <c r="Q267" s="23"/>
    </row>
    <row r="268" spans="1:17" ht="12.75">
      <c r="A268" s="22">
        <v>0</v>
      </c>
      <c r="B268" s="3">
        <v>13</v>
      </c>
      <c r="C268" s="3">
        <v>100</v>
      </c>
      <c r="D268" s="3" t="s">
        <v>792</v>
      </c>
      <c r="E268" s="3" t="s">
        <v>1273</v>
      </c>
      <c r="F268" s="3" t="s">
        <v>124</v>
      </c>
      <c r="G268" s="1">
        <v>32730</v>
      </c>
      <c r="H268" s="3" t="s">
        <v>17</v>
      </c>
      <c r="I268" s="2">
        <v>99.7</v>
      </c>
      <c r="J268" s="21">
        <v>0.5548</v>
      </c>
      <c r="K268" s="3">
        <v>162.5</v>
      </c>
      <c r="L268" s="598">
        <v>172.5</v>
      </c>
      <c r="M268" s="598">
        <v>172.5</v>
      </c>
      <c r="N268" s="3"/>
      <c r="O268" s="41">
        <v>162.5</v>
      </c>
      <c r="P268" s="21">
        <f t="shared" si="4"/>
        <v>90.15499999999999</v>
      </c>
      <c r="Q268" s="23"/>
    </row>
    <row r="269" spans="1:17" ht="12.75">
      <c r="A269" s="22">
        <v>0</v>
      </c>
      <c r="B269" s="3">
        <v>14</v>
      </c>
      <c r="C269" s="3">
        <v>100</v>
      </c>
      <c r="D269" s="3" t="s">
        <v>793</v>
      </c>
      <c r="E269" s="3" t="s">
        <v>555</v>
      </c>
      <c r="F269" s="3" t="s">
        <v>16</v>
      </c>
      <c r="G269" s="1">
        <v>31081</v>
      </c>
      <c r="H269" s="3" t="s">
        <v>17</v>
      </c>
      <c r="I269" s="2">
        <v>95.15</v>
      </c>
      <c r="J269" s="21">
        <v>0.5672</v>
      </c>
      <c r="K269" s="3">
        <v>160</v>
      </c>
      <c r="L269" s="598">
        <v>165</v>
      </c>
      <c r="M269" s="598">
        <v>167</v>
      </c>
      <c r="N269" s="3"/>
      <c r="O269" s="41">
        <v>160</v>
      </c>
      <c r="P269" s="21">
        <f t="shared" si="4"/>
        <v>90.75200000000001</v>
      </c>
      <c r="Q269" s="23"/>
    </row>
    <row r="270" spans="1:17" ht="12.75">
      <c r="A270" s="22">
        <v>0</v>
      </c>
      <c r="B270" s="3">
        <v>15</v>
      </c>
      <c r="C270" s="3">
        <v>100</v>
      </c>
      <c r="D270" s="3" t="s">
        <v>794</v>
      </c>
      <c r="E270" s="3" t="s">
        <v>22</v>
      </c>
      <c r="F270" s="3" t="s">
        <v>16</v>
      </c>
      <c r="G270" s="1">
        <v>27699</v>
      </c>
      <c r="H270" s="3" t="s">
        <v>17</v>
      </c>
      <c r="I270" s="2">
        <v>98.7</v>
      </c>
      <c r="J270" s="21">
        <v>0.5573</v>
      </c>
      <c r="K270" s="3">
        <v>155</v>
      </c>
      <c r="L270" s="3">
        <v>160</v>
      </c>
      <c r="M270" s="598">
        <v>165</v>
      </c>
      <c r="N270" s="3"/>
      <c r="O270" s="41">
        <v>160</v>
      </c>
      <c r="P270" s="21">
        <f t="shared" si="4"/>
        <v>89.168</v>
      </c>
      <c r="Q270" s="23"/>
    </row>
    <row r="271" spans="1:17" ht="12.75">
      <c r="A271" s="22">
        <v>0</v>
      </c>
      <c r="B271" s="3">
        <v>16</v>
      </c>
      <c r="C271" s="3">
        <v>100</v>
      </c>
      <c r="D271" s="3" t="s">
        <v>795</v>
      </c>
      <c r="E271" s="3" t="s">
        <v>18</v>
      </c>
      <c r="F271" s="3" t="s">
        <v>16</v>
      </c>
      <c r="G271" s="1">
        <v>31210</v>
      </c>
      <c r="H271" s="3" t="s">
        <v>17</v>
      </c>
      <c r="I271" s="2">
        <v>99.6</v>
      </c>
      <c r="J271" s="21">
        <v>0.555</v>
      </c>
      <c r="K271" s="3">
        <v>155</v>
      </c>
      <c r="L271" s="598">
        <v>162.5</v>
      </c>
      <c r="M271" s="598">
        <v>162.5</v>
      </c>
      <c r="N271" s="3"/>
      <c r="O271" s="41">
        <v>155</v>
      </c>
      <c r="P271" s="21">
        <f t="shared" si="4"/>
        <v>86.025</v>
      </c>
      <c r="Q271" s="23"/>
    </row>
    <row r="272" spans="1:17" ht="12.75">
      <c r="A272" s="22">
        <v>0</v>
      </c>
      <c r="B272" s="3">
        <v>17</v>
      </c>
      <c r="C272" s="3">
        <v>100</v>
      </c>
      <c r="D272" s="3" t="s">
        <v>796</v>
      </c>
      <c r="E272" s="3" t="s">
        <v>555</v>
      </c>
      <c r="F272" s="3" t="s">
        <v>16</v>
      </c>
      <c r="G272" s="1">
        <v>31937</v>
      </c>
      <c r="H272" s="3" t="s">
        <v>17</v>
      </c>
      <c r="I272" s="2">
        <v>97.3</v>
      </c>
      <c r="J272" s="21">
        <v>0.561</v>
      </c>
      <c r="K272" s="3">
        <v>147.5</v>
      </c>
      <c r="L272" s="598">
        <v>155</v>
      </c>
      <c r="M272" s="598">
        <v>155</v>
      </c>
      <c r="N272" s="3"/>
      <c r="O272" s="41">
        <v>147.5</v>
      </c>
      <c r="P272" s="21">
        <f t="shared" si="4"/>
        <v>82.7475</v>
      </c>
      <c r="Q272" s="23"/>
    </row>
    <row r="273" spans="1:17" ht="12.75">
      <c r="A273" s="22">
        <v>0</v>
      </c>
      <c r="B273" s="3">
        <v>18</v>
      </c>
      <c r="C273" s="3">
        <v>100</v>
      </c>
      <c r="D273" s="3" t="s">
        <v>797</v>
      </c>
      <c r="E273" s="3" t="s">
        <v>18</v>
      </c>
      <c r="F273" s="3" t="s">
        <v>16</v>
      </c>
      <c r="G273" s="1">
        <v>32298</v>
      </c>
      <c r="H273" s="3" t="s">
        <v>17</v>
      </c>
      <c r="I273" s="2">
        <v>97.45</v>
      </c>
      <c r="J273" s="21">
        <v>0.5605</v>
      </c>
      <c r="K273" s="3">
        <v>145</v>
      </c>
      <c r="L273" s="598">
        <v>150</v>
      </c>
      <c r="M273" s="598">
        <v>150</v>
      </c>
      <c r="N273" s="3"/>
      <c r="O273" s="41">
        <v>145</v>
      </c>
      <c r="P273" s="21">
        <f t="shared" si="4"/>
        <v>81.2725</v>
      </c>
      <c r="Q273" s="23"/>
    </row>
    <row r="274" spans="1:17" ht="12.75">
      <c r="A274" s="22">
        <v>0</v>
      </c>
      <c r="B274" s="3">
        <v>19</v>
      </c>
      <c r="C274" s="3">
        <v>100</v>
      </c>
      <c r="D274" s="3" t="s">
        <v>798</v>
      </c>
      <c r="E274" s="3" t="s">
        <v>22</v>
      </c>
      <c r="F274" s="3" t="s">
        <v>16</v>
      </c>
      <c r="G274" s="1">
        <v>29670</v>
      </c>
      <c r="H274" s="3" t="s">
        <v>17</v>
      </c>
      <c r="I274" s="2">
        <v>100</v>
      </c>
      <c r="J274" s="21">
        <v>0.554</v>
      </c>
      <c r="K274" s="3">
        <v>145</v>
      </c>
      <c r="L274" s="598">
        <v>150</v>
      </c>
      <c r="M274" s="598">
        <v>150</v>
      </c>
      <c r="N274" s="3"/>
      <c r="O274" s="41">
        <v>145</v>
      </c>
      <c r="P274" s="21">
        <f t="shared" si="4"/>
        <v>80.33000000000001</v>
      </c>
      <c r="Q274" s="23"/>
    </row>
    <row r="275" spans="1:17" ht="12.75">
      <c r="A275" s="22">
        <v>0</v>
      </c>
      <c r="B275" s="3">
        <v>20</v>
      </c>
      <c r="C275" s="3">
        <v>100</v>
      </c>
      <c r="D275" s="3" t="s">
        <v>230</v>
      </c>
      <c r="E275" s="3" t="s">
        <v>231</v>
      </c>
      <c r="F275" s="3" t="s">
        <v>16</v>
      </c>
      <c r="G275" s="1">
        <v>33308</v>
      </c>
      <c r="H275" s="3" t="s">
        <v>17</v>
      </c>
      <c r="I275" s="2">
        <v>97.9</v>
      </c>
      <c r="J275" s="21">
        <v>0.5594</v>
      </c>
      <c r="K275" s="3">
        <v>142.5</v>
      </c>
      <c r="L275" s="598">
        <v>152.5</v>
      </c>
      <c r="M275" s="598">
        <v>152.5</v>
      </c>
      <c r="N275" s="3"/>
      <c r="O275" s="41">
        <v>142.5</v>
      </c>
      <c r="P275" s="21">
        <f t="shared" si="4"/>
        <v>79.7145</v>
      </c>
      <c r="Q275" s="23"/>
    </row>
    <row r="276" spans="1:17" ht="12.75">
      <c r="A276" s="22">
        <v>0</v>
      </c>
      <c r="B276" s="3">
        <v>21</v>
      </c>
      <c r="C276" s="3">
        <v>100</v>
      </c>
      <c r="D276" s="3" t="s">
        <v>799</v>
      </c>
      <c r="E276" s="3" t="s">
        <v>257</v>
      </c>
      <c r="F276" s="3" t="s">
        <v>16</v>
      </c>
      <c r="G276" s="1">
        <v>32600</v>
      </c>
      <c r="H276" s="3" t="s">
        <v>17</v>
      </c>
      <c r="I276" s="2">
        <v>98.7</v>
      </c>
      <c r="J276" s="21">
        <v>0.5573</v>
      </c>
      <c r="K276" s="3">
        <v>142.5</v>
      </c>
      <c r="L276" s="598">
        <v>155</v>
      </c>
      <c r="M276" s="598">
        <v>155</v>
      </c>
      <c r="N276" s="3"/>
      <c r="O276" s="41">
        <v>142.5</v>
      </c>
      <c r="P276" s="21">
        <f t="shared" si="4"/>
        <v>79.41525</v>
      </c>
      <c r="Q276" s="23"/>
    </row>
    <row r="277" spans="1:17" ht="12.75">
      <c r="A277" s="22">
        <v>0</v>
      </c>
      <c r="B277" s="3">
        <v>22</v>
      </c>
      <c r="C277" s="3">
        <v>100</v>
      </c>
      <c r="D277" s="3" t="s">
        <v>800</v>
      </c>
      <c r="E277" s="3" t="s">
        <v>18</v>
      </c>
      <c r="F277" s="3" t="s">
        <v>16</v>
      </c>
      <c r="G277" s="1">
        <v>30904</v>
      </c>
      <c r="H277" s="3" t="s">
        <v>17</v>
      </c>
      <c r="I277" s="2">
        <v>99.35</v>
      </c>
      <c r="J277" s="21">
        <v>0.5558</v>
      </c>
      <c r="K277" s="3">
        <v>130</v>
      </c>
      <c r="L277" s="598">
        <v>142.5</v>
      </c>
      <c r="M277" s="3">
        <v>142.5</v>
      </c>
      <c r="N277" s="3"/>
      <c r="O277" s="41">
        <v>142.5</v>
      </c>
      <c r="P277" s="21">
        <f t="shared" si="4"/>
        <v>79.2015</v>
      </c>
      <c r="Q277" s="23"/>
    </row>
    <row r="278" spans="1:17" ht="12.75">
      <c r="A278" s="22">
        <v>0</v>
      </c>
      <c r="B278" s="3">
        <v>23</v>
      </c>
      <c r="C278" s="3">
        <v>100</v>
      </c>
      <c r="D278" s="3" t="s">
        <v>801</v>
      </c>
      <c r="E278" s="3" t="s">
        <v>555</v>
      </c>
      <c r="F278" s="3" t="s">
        <v>16</v>
      </c>
      <c r="G278" s="1">
        <v>32024</v>
      </c>
      <c r="H278" s="3" t="s">
        <v>17</v>
      </c>
      <c r="I278" s="2">
        <v>98.4</v>
      </c>
      <c r="J278" s="21">
        <v>0.5581</v>
      </c>
      <c r="K278" s="3">
        <v>140</v>
      </c>
      <c r="L278" s="598">
        <v>155</v>
      </c>
      <c r="M278" s="598">
        <v>155</v>
      </c>
      <c r="N278" s="3"/>
      <c r="O278" s="41">
        <v>140</v>
      </c>
      <c r="P278" s="21">
        <f t="shared" si="4"/>
        <v>78.134</v>
      </c>
      <c r="Q278" s="23"/>
    </row>
    <row r="279" spans="1:17" ht="12.75">
      <c r="A279" s="22">
        <v>0</v>
      </c>
      <c r="B279" s="3">
        <v>24</v>
      </c>
      <c r="C279" s="3">
        <v>100</v>
      </c>
      <c r="D279" s="3" t="s">
        <v>802</v>
      </c>
      <c r="E279" s="3" t="s">
        <v>22</v>
      </c>
      <c r="F279" s="3" t="s">
        <v>16</v>
      </c>
      <c r="G279" s="1">
        <v>32006</v>
      </c>
      <c r="H279" s="3" t="s">
        <v>17</v>
      </c>
      <c r="I279" s="2">
        <v>97.4</v>
      </c>
      <c r="J279" s="21">
        <v>0.5608</v>
      </c>
      <c r="K279" s="3">
        <v>137.5</v>
      </c>
      <c r="L279" s="598">
        <v>145</v>
      </c>
      <c r="M279" s="598">
        <v>145</v>
      </c>
      <c r="N279" s="3"/>
      <c r="O279" s="41">
        <v>137.5</v>
      </c>
      <c r="P279" s="21">
        <f t="shared" si="4"/>
        <v>77.11</v>
      </c>
      <c r="Q279" s="23"/>
    </row>
    <row r="280" spans="1:17" ht="12.75">
      <c r="A280" s="22">
        <v>0</v>
      </c>
      <c r="B280" s="3">
        <v>25</v>
      </c>
      <c r="C280" s="3">
        <v>100</v>
      </c>
      <c r="D280" s="3" t="s">
        <v>803</v>
      </c>
      <c r="E280" s="3" t="s">
        <v>18</v>
      </c>
      <c r="F280" s="3" t="s">
        <v>16</v>
      </c>
      <c r="G280" s="1">
        <v>33451</v>
      </c>
      <c r="H280" s="3" t="s">
        <v>17</v>
      </c>
      <c r="I280" s="2">
        <v>98.8</v>
      </c>
      <c r="J280" s="21">
        <v>0.557</v>
      </c>
      <c r="K280" s="3">
        <v>135</v>
      </c>
      <c r="L280" s="598">
        <v>142.5</v>
      </c>
      <c r="M280" s="598">
        <v>142.5</v>
      </c>
      <c r="N280" s="3"/>
      <c r="O280" s="41">
        <v>135</v>
      </c>
      <c r="P280" s="21">
        <f t="shared" si="4"/>
        <v>75.19500000000001</v>
      </c>
      <c r="Q280" s="23"/>
    </row>
    <row r="281" spans="1:17" ht="12.75">
      <c r="A281" s="22">
        <v>0</v>
      </c>
      <c r="B281" s="3">
        <v>26</v>
      </c>
      <c r="C281" s="3">
        <v>100</v>
      </c>
      <c r="D281" s="3" t="s">
        <v>804</v>
      </c>
      <c r="E281" s="3" t="s">
        <v>18</v>
      </c>
      <c r="F281" s="3" t="s">
        <v>16</v>
      </c>
      <c r="G281" s="1">
        <v>32806</v>
      </c>
      <c r="H281" s="3" t="s">
        <v>17</v>
      </c>
      <c r="I281" s="2">
        <v>96.5</v>
      </c>
      <c r="J281" s="21">
        <v>0.5633</v>
      </c>
      <c r="K281" s="3">
        <v>130</v>
      </c>
      <c r="L281" s="598">
        <v>137.5</v>
      </c>
      <c r="M281" s="598">
        <v>142.5</v>
      </c>
      <c r="N281" s="3"/>
      <c r="O281" s="41">
        <v>130</v>
      </c>
      <c r="P281" s="21">
        <f t="shared" si="4"/>
        <v>73.229</v>
      </c>
      <c r="Q281" s="23"/>
    </row>
    <row r="282" spans="1:17" ht="12.75">
      <c r="A282" s="22">
        <v>0</v>
      </c>
      <c r="B282" s="3" t="s">
        <v>69</v>
      </c>
      <c r="C282" s="3">
        <v>100</v>
      </c>
      <c r="D282" s="3" t="s">
        <v>805</v>
      </c>
      <c r="E282" s="3" t="s">
        <v>640</v>
      </c>
      <c r="F282" s="3" t="s">
        <v>16</v>
      </c>
      <c r="G282" s="1">
        <v>33323</v>
      </c>
      <c r="H282" s="3" t="s">
        <v>17</v>
      </c>
      <c r="I282" s="2">
        <v>98.85</v>
      </c>
      <c r="J282" s="21">
        <v>0.557</v>
      </c>
      <c r="K282" s="598">
        <v>195</v>
      </c>
      <c r="L282" s="598">
        <v>195</v>
      </c>
      <c r="M282" s="598">
        <v>195</v>
      </c>
      <c r="N282" s="3"/>
      <c r="O282" s="41">
        <v>0</v>
      </c>
      <c r="P282" s="21">
        <f t="shared" si="4"/>
        <v>0</v>
      </c>
      <c r="Q282" s="23"/>
    </row>
    <row r="283" spans="1:17" ht="12.75">
      <c r="A283" s="22">
        <v>0</v>
      </c>
      <c r="B283" s="3" t="s">
        <v>69</v>
      </c>
      <c r="C283" s="3">
        <v>100</v>
      </c>
      <c r="D283" s="3" t="s">
        <v>806</v>
      </c>
      <c r="E283" s="3" t="s">
        <v>339</v>
      </c>
      <c r="F283" s="3" t="s">
        <v>16</v>
      </c>
      <c r="G283" s="1">
        <v>31906</v>
      </c>
      <c r="H283" s="3" t="s">
        <v>17</v>
      </c>
      <c r="I283" s="2">
        <v>98.9</v>
      </c>
      <c r="J283" s="21">
        <v>0.5568</v>
      </c>
      <c r="K283" s="598">
        <v>150</v>
      </c>
      <c r="L283" s="598">
        <v>150</v>
      </c>
      <c r="M283" s="598">
        <v>0</v>
      </c>
      <c r="N283" s="3"/>
      <c r="O283" s="41">
        <v>0</v>
      </c>
      <c r="P283" s="21">
        <f t="shared" si="4"/>
        <v>0</v>
      </c>
      <c r="Q283" s="23"/>
    </row>
    <row r="284" spans="1:17" ht="12.75">
      <c r="A284" s="22">
        <v>0</v>
      </c>
      <c r="B284" s="3" t="s">
        <v>69</v>
      </c>
      <c r="C284" s="3">
        <v>100</v>
      </c>
      <c r="D284" s="3" t="s">
        <v>807</v>
      </c>
      <c r="E284" s="3" t="s">
        <v>582</v>
      </c>
      <c r="F284" s="3" t="s">
        <v>16</v>
      </c>
      <c r="G284" s="1">
        <v>27808</v>
      </c>
      <c r="H284" s="3" t="s">
        <v>17</v>
      </c>
      <c r="I284" s="2">
        <v>99.65</v>
      </c>
      <c r="J284" s="21">
        <v>0.5548</v>
      </c>
      <c r="K284" s="598">
        <v>180</v>
      </c>
      <c r="L284" s="598">
        <v>180</v>
      </c>
      <c r="M284" s="598">
        <v>0</v>
      </c>
      <c r="N284" s="3"/>
      <c r="O284" s="41">
        <v>0</v>
      </c>
      <c r="P284" s="21">
        <f t="shared" si="4"/>
        <v>0</v>
      </c>
      <c r="Q284" s="23"/>
    </row>
    <row r="285" spans="1:17" ht="12.75">
      <c r="A285" s="22">
        <v>12</v>
      </c>
      <c r="B285" s="3">
        <v>1</v>
      </c>
      <c r="C285" s="3">
        <v>100</v>
      </c>
      <c r="D285" s="3" t="s">
        <v>808</v>
      </c>
      <c r="E285" s="3" t="s">
        <v>555</v>
      </c>
      <c r="F285" s="3" t="s">
        <v>16</v>
      </c>
      <c r="G285" s="1">
        <v>34248</v>
      </c>
      <c r="H285" s="3" t="s">
        <v>23</v>
      </c>
      <c r="I285" s="2">
        <v>98.1</v>
      </c>
      <c r="J285" s="21">
        <v>0.5645</v>
      </c>
      <c r="K285" s="3">
        <v>165</v>
      </c>
      <c r="L285" s="3">
        <v>172.5</v>
      </c>
      <c r="M285" s="3">
        <v>177.5</v>
      </c>
      <c r="N285" s="3"/>
      <c r="O285" s="41">
        <v>177.5</v>
      </c>
      <c r="P285" s="21">
        <f t="shared" si="4"/>
        <v>100.19875</v>
      </c>
      <c r="Q285" s="23"/>
    </row>
    <row r="286" spans="1:17" ht="12.75">
      <c r="A286" s="22">
        <v>5</v>
      </c>
      <c r="B286" s="3">
        <v>2</v>
      </c>
      <c r="C286" s="3">
        <v>100</v>
      </c>
      <c r="D286" s="3" t="s">
        <v>809</v>
      </c>
      <c r="E286" s="3" t="s">
        <v>564</v>
      </c>
      <c r="F286" s="3" t="s">
        <v>16</v>
      </c>
      <c r="G286" s="1">
        <v>34187</v>
      </c>
      <c r="H286" s="3" t="s">
        <v>23</v>
      </c>
      <c r="I286" s="2">
        <v>99.45</v>
      </c>
      <c r="J286" s="21">
        <v>0.5609</v>
      </c>
      <c r="K286" s="3">
        <v>165</v>
      </c>
      <c r="L286" s="3">
        <v>175</v>
      </c>
      <c r="M286" s="46">
        <v>187.5</v>
      </c>
      <c r="N286" s="3"/>
      <c r="O286" s="41">
        <v>175</v>
      </c>
      <c r="P286" s="21">
        <f t="shared" si="4"/>
        <v>98.1575</v>
      </c>
      <c r="Q286" s="23"/>
    </row>
    <row r="287" spans="1:17" ht="12.75">
      <c r="A287" s="22">
        <v>3</v>
      </c>
      <c r="B287" s="3">
        <v>3</v>
      </c>
      <c r="C287" s="3">
        <v>100</v>
      </c>
      <c r="D287" s="3" t="s">
        <v>810</v>
      </c>
      <c r="E287" s="3" t="s">
        <v>564</v>
      </c>
      <c r="F287" s="3" t="s">
        <v>16</v>
      </c>
      <c r="G287" s="1">
        <v>33732</v>
      </c>
      <c r="H287" s="3" t="s">
        <v>23</v>
      </c>
      <c r="I287" s="2">
        <v>98.3</v>
      </c>
      <c r="J287" s="21">
        <v>0.5583</v>
      </c>
      <c r="K287" s="46">
        <v>170</v>
      </c>
      <c r="L287" s="46">
        <v>170</v>
      </c>
      <c r="M287" s="3">
        <v>170</v>
      </c>
      <c r="N287" s="3"/>
      <c r="O287" s="41">
        <v>170</v>
      </c>
      <c r="P287" s="21">
        <f t="shared" si="4"/>
        <v>94.911</v>
      </c>
      <c r="Q287" s="23"/>
    </row>
    <row r="288" spans="1:17" ht="12.75">
      <c r="A288" s="22">
        <v>2</v>
      </c>
      <c r="B288" s="3">
        <v>4</v>
      </c>
      <c r="C288" s="3">
        <v>100</v>
      </c>
      <c r="D288" s="3" t="s">
        <v>811</v>
      </c>
      <c r="E288" s="3" t="s">
        <v>18</v>
      </c>
      <c r="F288" s="3" t="s">
        <v>16</v>
      </c>
      <c r="G288" s="1">
        <v>34646</v>
      </c>
      <c r="H288" s="3" t="s">
        <v>23</v>
      </c>
      <c r="I288" s="2">
        <v>99.4</v>
      </c>
      <c r="J288" s="21">
        <v>0.5722</v>
      </c>
      <c r="K288" s="3">
        <v>162</v>
      </c>
      <c r="L288" s="3">
        <v>170</v>
      </c>
      <c r="M288" s="46">
        <v>180</v>
      </c>
      <c r="N288" s="3"/>
      <c r="O288" s="41">
        <v>170</v>
      </c>
      <c r="P288" s="21">
        <f t="shared" si="4"/>
        <v>97.274</v>
      </c>
      <c r="Q288" s="23"/>
    </row>
    <row r="289" spans="1:17" ht="12.75">
      <c r="A289" s="22">
        <v>1</v>
      </c>
      <c r="B289" s="3">
        <v>5</v>
      </c>
      <c r="C289" s="3">
        <v>100</v>
      </c>
      <c r="D289" s="3" t="s">
        <v>812</v>
      </c>
      <c r="E289" s="3" t="s">
        <v>257</v>
      </c>
      <c r="F289" s="3" t="s">
        <v>16</v>
      </c>
      <c r="G289" s="1">
        <v>34246</v>
      </c>
      <c r="H289" s="3" t="s">
        <v>23</v>
      </c>
      <c r="I289" s="2">
        <v>94.1</v>
      </c>
      <c r="J289" s="21">
        <v>0.5746</v>
      </c>
      <c r="K289" s="3">
        <v>160</v>
      </c>
      <c r="L289" s="3">
        <v>167.5</v>
      </c>
      <c r="M289" s="46">
        <v>172.5</v>
      </c>
      <c r="N289" s="3"/>
      <c r="O289" s="41">
        <v>167.5</v>
      </c>
      <c r="P289" s="21">
        <f t="shared" si="4"/>
        <v>96.2455</v>
      </c>
      <c r="Q289" s="23"/>
    </row>
    <row r="290" spans="1:17" ht="12.75">
      <c r="A290" s="22">
        <v>0</v>
      </c>
      <c r="B290" s="3">
        <v>6</v>
      </c>
      <c r="C290" s="3">
        <v>100</v>
      </c>
      <c r="D290" s="3" t="s">
        <v>813</v>
      </c>
      <c r="E290" s="3" t="s">
        <v>166</v>
      </c>
      <c r="F290" s="3" t="s">
        <v>16</v>
      </c>
      <c r="G290" s="1">
        <v>34412</v>
      </c>
      <c r="H290" s="3" t="s">
        <v>23</v>
      </c>
      <c r="I290" s="2">
        <v>99.2</v>
      </c>
      <c r="J290" s="21">
        <v>0.5671</v>
      </c>
      <c r="K290" s="3">
        <v>155</v>
      </c>
      <c r="L290" s="3">
        <v>162.5</v>
      </c>
      <c r="M290" s="46">
        <v>170</v>
      </c>
      <c r="N290" s="3"/>
      <c r="O290" s="41">
        <v>162.5</v>
      </c>
      <c r="P290" s="21">
        <f t="shared" si="4"/>
        <v>92.15375</v>
      </c>
      <c r="Q290" s="23"/>
    </row>
    <row r="291" spans="1:17" ht="12.75">
      <c r="A291" s="22">
        <v>0</v>
      </c>
      <c r="B291" s="3">
        <v>7</v>
      </c>
      <c r="C291" s="3">
        <v>100</v>
      </c>
      <c r="D291" s="3" t="s">
        <v>814</v>
      </c>
      <c r="E291" s="3" t="s">
        <v>22</v>
      </c>
      <c r="F291" s="3" t="s">
        <v>16</v>
      </c>
      <c r="G291" s="1">
        <v>34127</v>
      </c>
      <c r="H291" s="3" t="s">
        <v>23</v>
      </c>
      <c r="I291" s="2">
        <v>99.7</v>
      </c>
      <c r="J291" s="21">
        <v>0.5603</v>
      </c>
      <c r="K291" s="46">
        <v>157</v>
      </c>
      <c r="L291" s="3">
        <v>162</v>
      </c>
      <c r="M291" s="46">
        <v>167</v>
      </c>
      <c r="N291" s="3"/>
      <c r="O291" s="41">
        <v>162</v>
      </c>
      <c r="P291" s="21">
        <f t="shared" si="4"/>
        <v>90.7686</v>
      </c>
      <c r="Q291" s="23"/>
    </row>
    <row r="292" spans="1:17" ht="12.75">
      <c r="A292" s="22">
        <v>0</v>
      </c>
      <c r="B292" s="3">
        <v>8</v>
      </c>
      <c r="C292" s="3">
        <v>100</v>
      </c>
      <c r="D292" s="3" t="s">
        <v>815</v>
      </c>
      <c r="E292" s="3" t="s">
        <v>564</v>
      </c>
      <c r="F292" s="3" t="s">
        <v>16</v>
      </c>
      <c r="G292" s="1">
        <v>34624</v>
      </c>
      <c r="H292" s="3" t="s">
        <v>23</v>
      </c>
      <c r="I292" s="2">
        <v>96</v>
      </c>
      <c r="J292" s="21">
        <v>0.5817</v>
      </c>
      <c r="K292" s="3">
        <v>150</v>
      </c>
      <c r="L292" s="3">
        <v>157.5</v>
      </c>
      <c r="M292" s="46">
        <v>162.5</v>
      </c>
      <c r="N292" s="3"/>
      <c r="O292" s="41">
        <v>157.5</v>
      </c>
      <c r="P292" s="21">
        <f t="shared" si="4"/>
        <v>91.61775</v>
      </c>
      <c r="Q292" s="23"/>
    </row>
    <row r="293" spans="1:17" ht="12.75">
      <c r="A293" s="22">
        <v>0</v>
      </c>
      <c r="B293" s="3">
        <v>9</v>
      </c>
      <c r="C293" s="3">
        <v>100</v>
      </c>
      <c r="D293" s="3" t="s">
        <v>816</v>
      </c>
      <c r="E293" s="3" t="s">
        <v>135</v>
      </c>
      <c r="F293" s="3" t="s">
        <v>16</v>
      </c>
      <c r="G293" s="1">
        <v>34184</v>
      </c>
      <c r="H293" s="3" t="s">
        <v>23</v>
      </c>
      <c r="I293" s="2">
        <v>91.5</v>
      </c>
      <c r="J293" s="21">
        <v>0.5855</v>
      </c>
      <c r="K293" s="3">
        <v>150</v>
      </c>
      <c r="L293" s="46">
        <v>160</v>
      </c>
      <c r="M293" s="46">
        <v>162.5</v>
      </c>
      <c r="N293" s="3"/>
      <c r="O293" s="41">
        <v>150</v>
      </c>
      <c r="P293" s="21">
        <f t="shared" si="4"/>
        <v>87.825</v>
      </c>
      <c r="Q293" s="23"/>
    </row>
    <row r="294" spans="1:17" ht="12.75">
      <c r="A294" s="22">
        <v>0</v>
      </c>
      <c r="B294" s="3">
        <v>10</v>
      </c>
      <c r="C294" s="3">
        <v>100</v>
      </c>
      <c r="D294" s="3" t="s">
        <v>817</v>
      </c>
      <c r="E294" s="3" t="s">
        <v>339</v>
      </c>
      <c r="F294" s="3" t="s">
        <v>16</v>
      </c>
      <c r="G294" s="1">
        <v>33739</v>
      </c>
      <c r="H294" s="3" t="s">
        <v>23</v>
      </c>
      <c r="I294" s="2">
        <v>98.5</v>
      </c>
      <c r="J294" s="21">
        <v>0.5578</v>
      </c>
      <c r="K294" s="3">
        <v>130</v>
      </c>
      <c r="L294" s="3">
        <v>142.5</v>
      </c>
      <c r="M294" s="3">
        <v>150</v>
      </c>
      <c r="N294" s="3"/>
      <c r="O294" s="41">
        <v>150</v>
      </c>
      <c r="P294" s="21">
        <f t="shared" si="4"/>
        <v>83.66999999999999</v>
      </c>
      <c r="Q294" s="23"/>
    </row>
    <row r="295" spans="1:17" ht="12.75">
      <c r="A295" s="22">
        <v>0</v>
      </c>
      <c r="B295" s="3">
        <v>11</v>
      </c>
      <c r="C295" s="3">
        <v>100</v>
      </c>
      <c r="D295" s="3" t="s">
        <v>818</v>
      </c>
      <c r="E295" s="3" t="s">
        <v>22</v>
      </c>
      <c r="F295" s="3" t="s">
        <v>16</v>
      </c>
      <c r="G295" s="1">
        <v>34887</v>
      </c>
      <c r="H295" s="3" t="s">
        <v>23</v>
      </c>
      <c r="I295" s="2">
        <v>95.35</v>
      </c>
      <c r="J295" s="21">
        <v>0.5839</v>
      </c>
      <c r="K295" s="3">
        <v>115</v>
      </c>
      <c r="L295" s="3">
        <v>130</v>
      </c>
      <c r="M295" s="46">
        <v>142.5</v>
      </c>
      <c r="N295" s="3"/>
      <c r="O295" s="41">
        <v>130</v>
      </c>
      <c r="P295" s="21">
        <f t="shared" si="4"/>
        <v>75.907</v>
      </c>
      <c r="Q295" s="23"/>
    </row>
    <row r="296" spans="1:17" ht="12.75">
      <c r="A296" s="22">
        <v>12</v>
      </c>
      <c r="B296" s="3">
        <v>1</v>
      </c>
      <c r="C296" s="3">
        <v>100</v>
      </c>
      <c r="D296" s="3" t="s">
        <v>819</v>
      </c>
      <c r="E296" s="3" t="s">
        <v>555</v>
      </c>
      <c r="F296" s="3" t="s">
        <v>16</v>
      </c>
      <c r="G296" s="1">
        <v>36453</v>
      </c>
      <c r="H296" s="3" t="s">
        <v>21</v>
      </c>
      <c r="I296" s="2">
        <v>90.15</v>
      </c>
      <c r="J296" s="21">
        <v>0.6898</v>
      </c>
      <c r="K296" s="3">
        <v>90</v>
      </c>
      <c r="L296" s="3">
        <v>100</v>
      </c>
      <c r="M296" s="3">
        <v>107.5</v>
      </c>
      <c r="N296" s="3"/>
      <c r="O296" s="41">
        <v>107.5</v>
      </c>
      <c r="P296" s="21">
        <f t="shared" si="4"/>
        <v>74.1535</v>
      </c>
      <c r="Q296" s="23"/>
    </row>
    <row r="297" spans="1:17" ht="12.75">
      <c r="A297" s="22">
        <v>12</v>
      </c>
      <c r="B297" s="3">
        <v>1</v>
      </c>
      <c r="C297" s="3">
        <v>100</v>
      </c>
      <c r="D297" s="3" t="s">
        <v>820</v>
      </c>
      <c r="E297" s="3" t="s">
        <v>555</v>
      </c>
      <c r="F297" s="3" t="s">
        <v>16</v>
      </c>
      <c r="G297" s="1">
        <v>35144</v>
      </c>
      <c r="H297" s="3" t="s">
        <v>24</v>
      </c>
      <c r="I297" s="2">
        <v>96.9</v>
      </c>
      <c r="J297" s="21">
        <v>0.5847</v>
      </c>
      <c r="K297" s="3">
        <v>167</v>
      </c>
      <c r="L297" s="46">
        <v>170</v>
      </c>
      <c r="M297" s="46">
        <v>170</v>
      </c>
      <c r="N297" s="3"/>
      <c r="O297" s="41">
        <v>167</v>
      </c>
      <c r="P297" s="21">
        <f t="shared" si="4"/>
        <v>97.64489999999999</v>
      </c>
      <c r="Q297" s="23"/>
    </row>
    <row r="298" spans="1:17" ht="12.75">
      <c r="A298" s="22">
        <v>5</v>
      </c>
      <c r="B298" s="3">
        <v>2</v>
      </c>
      <c r="C298" s="3">
        <v>100</v>
      </c>
      <c r="D298" s="3" t="s">
        <v>821</v>
      </c>
      <c r="E298" s="3" t="s">
        <v>257</v>
      </c>
      <c r="F298" s="3" t="s">
        <v>16</v>
      </c>
      <c r="G298" s="1">
        <v>35417</v>
      </c>
      <c r="H298" s="3" t="s">
        <v>24</v>
      </c>
      <c r="I298" s="2">
        <v>95.95</v>
      </c>
      <c r="J298" s="21">
        <v>0.5987</v>
      </c>
      <c r="K298" s="3">
        <v>140</v>
      </c>
      <c r="L298" s="3">
        <v>150</v>
      </c>
      <c r="M298" s="46">
        <v>162.5</v>
      </c>
      <c r="N298" s="3"/>
      <c r="O298" s="41">
        <v>150</v>
      </c>
      <c r="P298" s="21">
        <f t="shared" si="4"/>
        <v>89.805</v>
      </c>
      <c r="Q298" s="23"/>
    </row>
    <row r="299" spans="1:17" ht="12.75">
      <c r="A299" s="22">
        <v>12</v>
      </c>
      <c r="B299" s="3">
        <v>1</v>
      </c>
      <c r="C299" s="3">
        <v>100</v>
      </c>
      <c r="D299" s="3" t="s">
        <v>822</v>
      </c>
      <c r="E299" s="3" t="s">
        <v>564</v>
      </c>
      <c r="F299" s="3" t="s">
        <v>16</v>
      </c>
      <c r="G299" s="1">
        <v>26099</v>
      </c>
      <c r="H299" s="3" t="s">
        <v>109</v>
      </c>
      <c r="I299" s="2">
        <v>97.6</v>
      </c>
      <c r="J299" s="21">
        <v>0.5776</v>
      </c>
      <c r="K299" s="3">
        <v>180</v>
      </c>
      <c r="L299" s="3">
        <v>185</v>
      </c>
      <c r="M299" s="3">
        <v>187.5</v>
      </c>
      <c r="N299" s="3"/>
      <c r="O299" s="41">
        <v>187.5</v>
      </c>
      <c r="P299" s="21">
        <f t="shared" si="4"/>
        <v>108.3</v>
      </c>
      <c r="Q299" s="23"/>
    </row>
    <row r="300" spans="1:17" ht="12.75">
      <c r="A300" s="22">
        <v>5</v>
      </c>
      <c r="B300" s="3">
        <v>2</v>
      </c>
      <c r="C300" s="3">
        <v>100</v>
      </c>
      <c r="D300" s="3" t="s">
        <v>823</v>
      </c>
      <c r="E300" s="3" t="s">
        <v>150</v>
      </c>
      <c r="F300" s="3" t="s">
        <v>16</v>
      </c>
      <c r="G300" s="1">
        <v>26444</v>
      </c>
      <c r="H300" s="3" t="s">
        <v>109</v>
      </c>
      <c r="I300" s="2">
        <v>96.75</v>
      </c>
      <c r="J300" s="21">
        <v>0.5725</v>
      </c>
      <c r="K300" s="3">
        <v>165</v>
      </c>
      <c r="L300" s="46">
        <v>175</v>
      </c>
      <c r="M300" s="3">
        <v>180</v>
      </c>
      <c r="N300" s="3"/>
      <c r="O300" s="41">
        <v>180</v>
      </c>
      <c r="P300" s="21">
        <f t="shared" si="4"/>
        <v>103.05</v>
      </c>
      <c r="Q300" s="23"/>
    </row>
    <row r="301" spans="1:17" ht="12.75">
      <c r="A301" s="22">
        <v>3</v>
      </c>
      <c r="B301" s="3">
        <v>3</v>
      </c>
      <c r="C301" s="3">
        <v>100</v>
      </c>
      <c r="D301" s="3" t="s">
        <v>824</v>
      </c>
      <c r="E301" s="3" t="s">
        <v>564</v>
      </c>
      <c r="F301" s="3" t="s">
        <v>16</v>
      </c>
      <c r="G301" s="1">
        <v>27010</v>
      </c>
      <c r="H301" s="3" t="s">
        <v>109</v>
      </c>
      <c r="I301" s="2">
        <v>99.85</v>
      </c>
      <c r="J301" s="21">
        <v>0.5595</v>
      </c>
      <c r="K301" s="3">
        <v>170</v>
      </c>
      <c r="L301" s="3">
        <v>177.5</v>
      </c>
      <c r="M301" s="46">
        <v>182.5</v>
      </c>
      <c r="N301" s="3"/>
      <c r="O301" s="41">
        <v>177.5</v>
      </c>
      <c r="P301" s="21">
        <f t="shared" si="4"/>
        <v>99.31125</v>
      </c>
      <c r="Q301" s="23"/>
    </row>
    <row r="302" spans="1:17" ht="12.75">
      <c r="A302" s="22">
        <v>2</v>
      </c>
      <c r="B302" s="3">
        <v>4</v>
      </c>
      <c r="C302" s="3">
        <v>100</v>
      </c>
      <c r="D302" s="3" t="s">
        <v>825</v>
      </c>
      <c r="E302" s="3" t="s">
        <v>22</v>
      </c>
      <c r="F302" s="3" t="s">
        <v>16</v>
      </c>
      <c r="G302" s="1">
        <v>26253</v>
      </c>
      <c r="H302" s="3" t="s">
        <v>109</v>
      </c>
      <c r="I302" s="2">
        <v>97.4</v>
      </c>
      <c r="J302" s="21">
        <v>0.5782</v>
      </c>
      <c r="K302" s="3">
        <v>145</v>
      </c>
      <c r="L302" s="3">
        <v>150</v>
      </c>
      <c r="M302" s="3">
        <v>155</v>
      </c>
      <c r="N302" s="3"/>
      <c r="O302" s="41">
        <v>155</v>
      </c>
      <c r="P302" s="21">
        <f t="shared" si="4"/>
        <v>89.62100000000001</v>
      </c>
      <c r="Q302" s="23"/>
    </row>
    <row r="303" spans="1:17" ht="12.75">
      <c r="A303" s="22">
        <v>1</v>
      </c>
      <c r="B303" s="3">
        <v>5</v>
      </c>
      <c r="C303" s="3">
        <v>100</v>
      </c>
      <c r="D303" s="3" t="s">
        <v>826</v>
      </c>
      <c r="E303" s="3" t="s">
        <v>564</v>
      </c>
      <c r="F303" s="3" t="s">
        <v>16</v>
      </c>
      <c r="G303" s="1">
        <v>26625</v>
      </c>
      <c r="H303" s="3" t="s">
        <v>109</v>
      </c>
      <c r="I303" s="2">
        <v>95.7</v>
      </c>
      <c r="J303" s="21">
        <v>0.5708</v>
      </c>
      <c r="K303" s="3">
        <v>105</v>
      </c>
      <c r="L303" s="3">
        <v>110</v>
      </c>
      <c r="M303" s="3">
        <v>115</v>
      </c>
      <c r="N303" s="3"/>
      <c r="O303" s="41">
        <v>115</v>
      </c>
      <c r="P303" s="21">
        <f t="shared" si="4"/>
        <v>65.642</v>
      </c>
      <c r="Q303" s="23"/>
    </row>
    <row r="304" spans="1:17" ht="12.75">
      <c r="A304" s="22">
        <v>0</v>
      </c>
      <c r="B304" s="3">
        <v>6</v>
      </c>
      <c r="C304" s="3">
        <v>100</v>
      </c>
      <c r="D304" s="3" t="s">
        <v>827</v>
      </c>
      <c r="E304" s="3" t="s">
        <v>22</v>
      </c>
      <c r="F304" s="3" t="s">
        <v>16</v>
      </c>
      <c r="G304" s="1">
        <v>26833</v>
      </c>
      <c r="H304" s="3" t="s">
        <v>109</v>
      </c>
      <c r="I304" s="2">
        <v>98.95</v>
      </c>
      <c r="J304" s="21">
        <v>0.5615</v>
      </c>
      <c r="K304" s="3">
        <v>110</v>
      </c>
      <c r="L304" s="3">
        <v>115</v>
      </c>
      <c r="M304" s="46">
        <v>117.5</v>
      </c>
      <c r="N304" s="3"/>
      <c r="O304" s="41">
        <v>115</v>
      </c>
      <c r="P304" s="21">
        <f t="shared" si="4"/>
        <v>64.5725</v>
      </c>
      <c r="Q304" s="23"/>
    </row>
    <row r="305" spans="1:17" ht="12.75">
      <c r="A305" s="22">
        <v>12</v>
      </c>
      <c r="B305" s="3">
        <v>1</v>
      </c>
      <c r="C305" s="3">
        <v>100</v>
      </c>
      <c r="D305" s="3" t="s">
        <v>828</v>
      </c>
      <c r="E305" s="3" t="s">
        <v>257</v>
      </c>
      <c r="F305" s="3" t="s">
        <v>16</v>
      </c>
      <c r="G305" s="1">
        <v>24744</v>
      </c>
      <c r="H305" s="3" t="s">
        <v>137</v>
      </c>
      <c r="I305" s="2">
        <v>99.7</v>
      </c>
      <c r="J305" s="21">
        <v>0.6197</v>
      </c>
      <c r="K305" s="3">
        <v>162.5</v>
      </c>
      <c r="L305" s="3">
        <v>170</v>
      </c>
      <c r="M305" s="46">
        <v>175</v>
      </c>
      <c r="N305" s="3"/>
      <c r="O305" s="41">
        <v>170</v>
      </c>
      <c r="P305" s="21">
        <f t="shared" si="4"/>
        <v>105.349</v>
      </c>
      <c r="Q305" s="23"/>
    </row>
    <row r="306" spans="1:17" ht="12.75">
      <c r="A306" s="22">
        <v>12</v>
      </c>
      <c r="B306" s="3">
        <v>1</v>
      </c>
      <c r="C306" s="3">
        <v>100</v>
      </c>
      <c r="D306" s="3" t="s">
        <v>829</v>
      </c>
      <c r="E306" s="3" t="s">
        <v>339</v>
      </c>
      <c r="F306" s="3" t="s">
        <v>16</v>
      </c>
      <c r="G306" s="1">
        <v>23132</v>
      </c>
      <c r="H306" s="3" t="s">
        <v>114</v>
      </c>
      <c r="I306" s="2">
        <v>97.9</v>
      </c>
      <c r="J306" s="21">
        <v>0.6931</v>
      </c>
      <c r="K306" s="3">
        <v>170</v>
      </c>
      <c r="L306" s="3">
        <v>175</v>
      </c>
      <c r="M306" s="46">
        <v>180</v>
      </c>
      <c r="N306" s="3"/>
      <c r="O306" s="41">
        <v>175</v>
      </c>
      <c r="P306" s="21">
        <f t="shared" si="4"/>
        <v>121.2925</v>
      </c>
      <c r="Q306" s="23"/>
    </row>
    <row r="307" spans="1:17" ht="12.75">
      <c r="A307" s="22">
        <v>5</v>
      </c>
      <c r="B307" s="3">
        <v>2</v>
      </c>
      <c r="C307" s="3">
        <v>100</v>
      </c>
      <c r="D307" s="3" t="s">
        <v>830</v>
      </c>
      <c r="E307" s="3" t="s">
        <v>132</v>
      </c>
      <c r="F307" s="3" t="s">
        <v>16</v>
      </c>
      <c r="G307" s="1">
        <v>23301</v>
      </c>
      <c r="H307" s="3" t="s">
        <v>114</v>
      </c>
      <c r="I307" s="2">
        <v>98.8</v>
      </c>
      <c r="J307" s="21">
        <v>0.6901</v>
      </c>
      <c r="K307" s="3">
        <v>165</v>
      </c>
      <c r="L307" s="46">
        <v>170</v>
      </c>
      <c r="M307" s="46">
        <v>172.5</v>
      </c>
      <c r="N307" s="3"/>
      <c r="O307" s="41">
        <v>165</v>
      </c>
      <c r="P307" s="21">
        <f t="shared" si="4"/>
        <v>113.8665</v>
      </c>
      <c r="Q307" s="23"/>
    </row>
    <row r="308" spans="1:17" ht="12.75">
      <c r="A308" s="22">
        <v>3</v>
      </c>
      <c r="B308" s="3">
        <v>3</v>
      </c>
      <c r="C308" s="3">
        <v>100</v>
      </c>
      <c r="D308" s="3" t="s">
        <v>831</v>
      </c>
      <c r="E308" s="3" t="s">
        <v>555</v>
      </c>
      <c r="F308" s="3" t="s">
        <v>16</v>
      </c>
      <c r="G308" s="1">
        <v>22723</v>
      </c>
      <c r="H308" s="3" t="s">
        <v>114</v>
      </c>
      <c r="I308" s="2">
        <v>98.5</v>
      </c>
      <c r="J308" s="21">
        <v>0.7145</v>
      </c>
      <c r="K308" s="3">
        <v>120</v>
      </c>
      <c r="L308" s="3">
        <v>125</v>
      </c>
      <c r="M308" s="3">
        <v>130</v>
      </c>
      <c r="N308" s="3"/>
      <c r="O308" s="41">
        <v>130</v>
      </c>
      <c r="P308" s="21">
        <f t="shared" si="4"/>
        <v>92.885</v>
      </c>
      <c r="Q308" s="23"/>
    </row>
    <row r="309" spans="1:17" ht="12.75">
      <c r="A309" s="22">
        <v>12</v>
      </c>
      <c r="B309" s="3">
        <v>1</v>
      </c>
      <c r="C309" s="3">
        <v>100</v>
      </c>
      <c r="D309" s="3" t="s">
        <v>832</v>
      </c>
      <c r="E309" s="3" t="s">
        <v>257</v>
      </c>
      <c r="F309" s="3" t="s">
        <v>16</v>
      </c>
      <c r="G309" s="1">
        <v>21464</v>
      </c>
      <c r="H309" s="3" t="s">
        <v>120</v>
      </c>
      <c r="I309" s="2">
        <v>95.45</v>
      </c>
      <c r="J309" s="21">
        <v>0.8381</v>
      </c>
      <c r="K309" s="3">
        <v>160</v>
      </c>
      <c r="L309" s="3">
        <v>167.5</v>
      </c>
      <c r="M309" s="46">
        <v>172.5</v>
      </c>
      <c r="N309" s="3"/>
      <c r="O309" s="41">
        <v>167.5</v>
      </c>
      <c r="P309" s="21">
        <f t="shared" si="4"/>
        <v>140.38174999999998</v>
      </c>
      <c r="Q309" s="23"/>
    </row>
    <row r="310" spans="1:17" ht="12.75">
      <c r="A310" s="22">
        <v>5</v>
      </c>
      <c r="B310" s="3">
        <v>2</v>
      </c>
      <c r="C310" s="3">
        <v>100</v>
      </c>
      <c r="D310" s="3" t="s">
        <v>833</v>
      </c>
      <c r="E310" s="3" t="s">
        <v>555</v>
      </c>
      <c r="F310" s="3" t="s">
        <v>16</v>
      </c>
      <c r="G310" s="1">
        <v>21759</v>
      </c>
      <c r="H310" s="3" t="s">
        <v>120</v>
      </c>
      <c r="I310" s="2">
        <v>97</v>
      </c>
      <c r="J310" s="21">
        <v>0.8035</v>
      </c>
      <c r="K310" s="3">
        <v>160</v>
      </c>
      <c r="L310" s="3">
        <v>162.5</v>
      </c>
      <c r="M310" s="46">
        <v>165</v>
      </c>
      <c r="N310" s="3"/>
      <c r="O310" s="41">
        <v>162.5</v>
      </c>
      <c r="P310" s="21">
        <f t="shared" si="4"/>
        <v>130.56875</v>
      </c>
      <c r="Q310" s="23"/>
    </row>
    <row r="311" spans="1:17" ht="12.75">
      <c r="A311" s="22">
        <v>12</v>
      </c>
      <c r="B311" s="3">
        <v>1</v>
      </c>
      <c r="C311" s="3">
        <v>100</v>
      </c>
      <c r="D311" s="3" t="s">
        <v>834</v>
      </c>
      <c r="E311" s="3" t="s">
        <v>257</v>
      </c>
      <c r="F311" s="3" t="s">
        <v>16</v>
      </c>
      <c r="G311" s="1">
        <v>18556</v>
      </c>
      <c r="H311" s="3" t="s">
        <v>14</v>
      </c>
      <c r="I311" s="2">
        <v>90.45</v>
      </c>
      <c r="J311" s="21">
        <v>1.088</v>
      </c>
      <c r="K311" s="3">
        <v>120</v>
      </c>
      <c r="L311" s="3">
        <v>125</v>
      </c>
      <c r="M311" s="3">
        <v>130</v>
      </c>
      <c r="N311" s="3"/>
      <c r="O311" s="41">
        <v>130</v>
      </c>
      <c r="P311" s="21">
        <f t="shared" si="4"/>
        <v>141.44</v>
      </c>
      <c r="Q311" s="23"/>
    </row>
    <row r="312" spans="1:17" ht="12.75">
      <c r="A312" s="22">
        <v>5</v>
      </c>
      <c r="B312" s="3">
        <v>2</v>
      </c>
      <c r="C312" s="3">
        <v>100</v>
      </c>
      <c r="D312" s="3" t="s">
        <v>835</v>
      </c>
      <c r="E312" s="3" t="s">
        <v>18</v>
      </c>
      <c r="F312" s="3" t="s">
        <v>16</v>
      </c>
      <c r="G312" s="1">
        <v>19230</v>
      </c>
      <c r="H312" s="3" t="s">
        <v>14</v>
      </c>
      <c r="I312" s="2">
        <v>93.35</v>
      </c>
      <c r="J312" s="21">
        <v>1.0379</v>
      </c>
      <c r="K312" s="3">
        <v>120</v>
      </c>
      <c r="L312" s="3">
        <v>125</v>
      </c>
      <c r="M312" s="3">
        <v>127.5</v>
      </c>
      <c r="N312" s="3"/>
      <c r="O312" s="41">
        <v>127.5</v>
      </c>
      <c r="P312" s="21">
        <f t="shared" si="4"/>
        <v>132.33225000000002</v>
      </c>
      <c r="Q312" s="23"/>
    </row>
    <row r="313" spans="1:17" ht="12.75">
      <c r="A313" s="22">
        <v>12</v>
      </c>
      <c r="B313" s="3">
        <v>1</v>
      </c>
      <c r="C313" s="3">
        <v>110</v>
      </c>
      <c r="D313" s="3" t="s">
        <v>836</v>
      </c>
      <c r="E313" s="3" t="s">
        <v>22</v>
      </c>
      <c r="F313" s="3" t="s">
        <v>16</v>
      </c>
      <c r="G313" s="1">
        <v>34234</v>
      </c>
      <c r="H313" s="3" t="s">
        <v>23</v>
      </c>
      <c r="I313" s="2">
        <v>106.15</v>
      </c>
      <c r="J313" s="21">
        <v>0.5471</v>
      </c>
      <c r="K313" s="46">
        <v>180</v>
      </c>
      <c r="L313" s="3">
        <v>180</v>
      </c>
      <c r="M313" s="3">
        <v>190</v>
      </c>
      <c r="N313" s="3"/>
      <c r="O313" s="41">
        <v>190</v>
      </c>
      <c r="P313" s="21">
        <f t="shared" si="4"/>
        <v>103.94900000000001</v>
      </c>
      <c r="Q313" s="23"/>
    </row>
    <row r="314" spans="1:17" ht="12.75">
      <c r="A314" s="22">
        <v>5</v>
      </c>
      <c r="B314" s="3">
        <v>2</v>
      </c>
      <c r="C314" s="3">
        <v>110</v>
      </c>
      <c r="D314" s="3" t="s">
        <v>837</v>
      </c>
      <c r="E314" s="3" t="s">
        <v>257</v>
      </c>
      <c r="F314" s="3" t="s">
        <v>16</v>
      </c>
      <c r="G314" s="1">
        <v>34466</v>
      </c>
      <c r="H314" s="3" t="s">
        <v>23</v>
      </c>
      <c r="I314" s="2">
        <v>107.6</v>
      </c>
      <c r="J314" s="21">
        <v>0.5504</v>
      </c>
      <c r="K314" s="3">
        <v>160</v>
      </c>
      <c r="L314" s="3">
        <v>167.5</v>
      </c>
      <c r="M314" s="3">
        <v>172.5</v>
      </c>
      <c r="N314" s="3"/>
      <c r="O314" s="41">
        <v>172.5</v>
      </c>
      <c r="P314" s="21">
        <f t="shared" si="4"/>
        <v>94.944</v>
      </c>
      <c r="Q314" s="23"/>
    </row>
    <row r="315" spans="1:17" ht="12.75">
      <c r="A315" s="22">
        <v>12</v>
      </c>
      <c r="B315" s="3">
        <v>1</v>
      </c>
      <c r="C315" s="3">
        <v>110</v>
      </c>
      <c r="D315" s="3" t="s">
        <v>838</v>
      </c>
      <c r="E315" s="3" t="s">
        <v>22</v>
      </c>
      <c r="F315" s="3" t="s">
        <v>16</v>
      </c>
      <c r="G315" s="1">
        <v>27249</v>
      </c>
      <c r="H315" s="3" t="s">
        <v>109</v>
      </c>
      <c r="I315" s="2">
        <v>108.35</v>
      </c>
      <c r="J315" s="21">
        <v>0.5402</v>
      </c>
      <c r="K315" s="3">
        <v>185</v>
      </c>
      <c r="L315" s="3">
        <v>205</v>
      </c>
      <c r="M315" s="3">
        <v>210</v>
      </c>
      <c r="N315" s="3"/>
      <c r="O315" s="41">
        <v>210</v>
      </c>
      <c r="P315" s="21">
        <f t="shared" si="4"/>
        <v>113.44200000000001</v>
      </c>
      <c r="Q315" s="23"/>
    </row>
    <row r="316" spans="1:17" ht="12.75">
      <c r="A316" s="22">
        <v>5</v>
      </c>
      <c r="B316" s="3">
        <v>2</v>
      </c>
      <c r="C316" s="3">
        <v>110</v>
      </c>
      <c r="D316" s="3" t="s">
        <v>839</v>
      </c>
      <c r="E316" s="3" t="s">
        <v>526</v>
      </c>
      <c r="F316" s="3" t="s">
        <v>840</v>
      </c>
      <c r="G316" s="1">
        <v>27400</v>
      </c>
      <c r="H316" s="3" t="s">
        <v>109</v>
      </c>
      <c r="I316" s="2">
        <v>105.9</v>
      </c>
      <c r="J316" s="21">
        <v>0.5422</v>
      </c>
      <c r="K316" s="3">
        <v>180</v>
      </c>
      <c r="L316" s="46">
        <v>190</v>
      </c>
      <c r="M316" s="46">
        <v>190</v>
      </c>
      <c r="N316" s="3"/>
      <c r="O316" s="41">
        <v>180</v>
      </c>
      <c r="P316" s="21">
        <f t="shared" si="4"/>
        <v>97.596</v>
      </c>
      <c r="Q316" s="23"/>
    </row>
    <row r="317" spans="1:17" ht="12.75">
      <c r="A317" s="22">
        <v>3</v>
      </c>
      <c r="B317" s="3">
        <v>3</v>
      </c>
      <c r="C317" s="3">
        <v>110</v>
      </c>
      <c r="D317" s="3" t="s">
        <v>488</v>
      </c>
      <c r="E317" s="3" t="s">
        <v>393</v>
      </c>
      <c r="F317" s="3" t="s">
        <v>16</v>
      </c>
      <c r="G317" s="1">
        <v>27223</v>
      </c>
      <c r="H317" s="3" t="s">
        <v>109</v>
      </c>
      <c r="I317" s="2">
        <v>106.35</v>
      </c>
      <c r="J317" s="21">
        <v>0.5432</v>
      </c>
      <c r="K317" s="3">
        <v>175</v>
      </c>
      <c r="L317" s="46">
        <v>185</v>
      </c>
      <c r="M317" s="46">
        <v>185</v>
      </c>
      <c r="N317" s="3"/>
      <c r="O317" s="41">
        <v>175</v>
      </c>
      <c r="P317" s="21">
        <f t="shared" si="4"/>
        <v>95.06</v>
      </c>
      <c r="Q317" s="23"/>
    </row>
    <row r="318" spans="1:17" ht="12.75">
      <c r="A318" s="22">
        <v>2</v>
      </c>
      <c r="B318" s="3">
        <v>4</v>
      </c>
      <c r="C318" s="3">
        <v>110</v>
      </c>
      <c r="D318" s="3" t="s">
        <v>841</v>
      </c>
      <c r="E318" s="3" t="s">
        <v>22</v>
      </c>
      <c r="F318" s="3" t="s">
        <v>16</v>
      </c>
      <c r="G318" s="1">
        <v>27370</v>
      </c>
      <c r="H318" s="3" t="s">
        <v>109</v>
      </c>
      <c r="I318" s="2">
        <v>104</v>
      </c>
      <c r="J318" s="21">
        <v>0.5455</v>
      </c>
      <c r="K318" s="3">
        <v>125</v>
      </c>
      <c r="L318" s="3">
        <v>127.5</v>
      </c>
      <c r="M318" s="46">
        <v>130</v>
      </c>
      <c r="N318" s="3"/>
      <c r="O318" s="41">
        <v>127.5</v>
      </c>
      <c r="P318" s="21">
        <f t="shared" si="4"/>
        <v>69.55125</v>
      </c>
      <c r="Q318" s="23"/>
    </row>
    <row r="319" spans="1:17" ht="12.75">
      <c r="A319" s="22">
        <v>12</v>
      </c>
      <c r="B319" s="3">
        <v>1</v>
      </c>
      <c r="C319" s="3">
        <v>110</v>
      </c>
      <c r="D319" s="3" t="s">
        <v>842</v>
      </c>
      <c r="E319" s="3" t="s">
        <v>555</v>
      </c>
      <c r="F319" s="3" t="s">
        <v>16</v>
      </c>
      <c r="G319" s="1">
        <v>25254</v>
      </c>
      <c r="H319" s="3" t="s">
        <v>137</v>
      </c>
      <c r="I319" s="2">
        <v>104.25</v>
      </c>
      <c r="J319" s="21">
        <v>0.5826</v>
      </c>
      <c r="K319" s="98">
        <v>170</v>
      </c>
      <c r="L319" s="3">
        <v>170</v>
      </c>
      <c r="M319" s="3">
        <v>180</v>
      </c>
      <c r="N319" s="3"/>
      <c r="O319" s="41">
        <v>180</v>
      </c>
      <c r="P319" s="21">
        <f t="shared" si="4"/>
        <v>104.868</v>
      </c>
      <c r="Q319" s="23"/>
    </row>
    <row r="320" spans="1:17" ht="12.75">
      <c r="A320" s="22">
        <v>5</v>
      </c>
      <c r="B320" s="3">
        <v>2</v>
      </c>
      <c r="C320" s="3">
        <v>110</v>
      </c>
      <c r="D320" s="3" t="s">
        <v>843</v>
      </c>
      <c r="E320" s="3" t="s">
        <v>555</v>
      </c>
      <c r="F320" s="3" t="s">
        <v>16</v>
      </c>
      <c r="G320" s="1">
        <v>24500</v>
      </c>
      <c r="H320" s="3" t="s">
        <v>137</v>
      </c>
      <c r="I320" s="2">
        <v>108</v>
      </c>
      <c r="J320" s="21">
        <v>0.6022</v>
      </c>
      <c r="K320" s="98">
        <v>175</v>
      </c>
      <c r="L320" s="3">
        <v>175</v>
      </c>
      <c r="M320" s="98">
        <v>180</v>
      </c>
      <c r="N320" s="3"/>
      <c r="O320" s="41">
        <v>175</v>
      </c>
      <c r="P320" s="21">
        <f t="shared" si="4"/>
        <v>105.38499999999999</v>
      </c>
      <c r="Q320" s="23"/>
    </row>
    <row r="321" spans="1:17" ht="12.75">
      <c r="A321" s="22">
        <v>3</v>
      </c>
      <c r="B321" s="3">
        <v>3</v>
      </c>
      <c r="C321" s="3">
        <v>110</v>
      </c>
      <c r="D321" s="3" t="s">
        <v>844</v>
      </c>
      <c r="E321" s="3" t="s">
        <v>22</v>
      </c>
      <c r="F321" s="3" t="s">
        <v>16</v>
      </c>
      <c r="G321" s="1">
        <v>24591</v>
      </c>
      <c r="H321" s="3" t="s">
        <v>137</v>
      </c>
      <c r="I321" s="2">
        <v>108.4</v>
      </c>
      <c r="J321" s="21">
        <v>0.6015</v>
      </c>
      <c r="K321" s="3">
        <v>140</v>
      </c>
      <c r="L321" s="3">
        <v>147.5</v>
      </c>
      <c r="M321" s="46">
        <v>150</v>
      </c>
      <c r="N321" s="3"/>
      <c r="O321" s="41">
        <v>147.5</v>
      </c>
      <c r="P321" s="21">
        <f t="shared" si="4"/>
        <v>88.72125000000001</v>
      </c>
      <c r="Q321" s="23"/>
    </row>
    <row r="322" spans="1:17" ht="12.75">
      <c r="A322" s="22">
        <v>0</v>
      </c>
      <c r="B322" s="3" t="s">
        <v>69</v>
      </c>
      <c r="C322" s="3">
        <v>110</v>
      </c>
      <c r="D322" s="3" t="s">
        <v>494</v>
      </c>
      <c r="E322" s="3" t="s">
        <v>18</v>
      </c>
      <c r="F322" s="3" t="s">
        <v>16</v>
      </c>
      <c r="G322" s="1">
        <v>22470</v>
      </c>
      <c r="H322" s="3" t="s">
        <v>114</v>
      </c>
      <c r="I322" s="2">
        <v>109</v>
      </c>
      <c r="J322" s="21">
        <v>0.7151</v>
      </c>
      <c r="K322" s="46">
        <v>160</v>
      </c>
      <c r="L322" s="598">
        <v>0</v>
      </c>
      <c r="M322" s="598">
        <v>0</v>
      </c>
      <c r="N322" s="3"/>
      <c r="O322" s="41">
        <v>0</v>
      </c>
      <c r="P322" s="21">
        <f t="shared" si="4"/>
        <v>0</v>
      </c>
      <c r="Q322" s="23"/>
    </row>
    <row r="323" spans="1:17" ht="12.75">
      <c r="A323" s="22">
        <v>12</v>
      </c>
      <c r="B323" s="3">
        <v>1</v>
      </c>
      <c r="C323" s="3">
        <v>110</v>
      </c>
      <c r="D323" s="3" t="s">
        <v>845</v>
      </c>
      <c r="E323" s="3" t="s">
        <v>396</v>
      </c>
      <c r="F323" s="3" t="s">
        <v>16</v>
      </c>
      <c r="G323" s="1">
        <v>20477</v>
      </c>
      <c r="H323" s="3" t="s">
        <v>120</v>
      </c>
      <c r="I323" s="2">
        <v>106.8</v>
      </c>
      <c r="J323" s="21">
        <v>0.8599</v>
      </c>
      <c r="K323" s="3">
        <v>127.5</v>
      </c>
      <c r="L323" s="3">
        <v>132.5</v>
      </c>
      <c r="M323" s="46">
        <v>137.5</v>
      </c>
      <c r="N323" s="3"/>
      <c r="O323" s="41">
        <v>132.5</v>
      </c>
      <c r="P323" s="21">
        <f t="shared" si="4"/>
        <v>113.93675</v>
      </c>
      <c r="Q323" s="23"/>
    </row>
    <row r="324" spans="1:17" ht="12.75">
      <c r="A324" s="22">
        <v>12</v>
      </c>
      <c r="B324" s="3">
        <v>1</v>
      </c>
      <c r="C324" s="3">
        <v>110</v>
      </c>
      <c r="D324" s="3" t="s">
        <v>846</v>
      </c>
      <c r="E324" s="3" t="s">
        <v>91</v>
      </c>
      <c r="F324" s="3" t="s">
        <v>16</v>
      </c>
      <c r="G324" s="1">
        <v>17947</v>
      </c>
      <c r="H324" s="3" t="s">
        <v>472</v>
      </c>
      <c r="I324" s="2">
        <v>107.75</v>
      </c>
      <c r="J324" s="21">
        <v>1.0624</v>
      </c>
      <c r="K324" s="3">
        <v>130</v>
      </c>
      <c r="L324" s="3">
        <v>135</v>
      </c>
      <c r="M324" s="3">
        <v>137.5</v>
      </c>
      <c r="N324" s="3"/>
      <c r="O324" s="41">
        <f>M324</f>
        <v>137.5</v>
      </c>
      <c r="P324" s="21">
        <f t="shared" si="4"/>
        <v>146.08</v>
      </c>
      <c r="Q324" s="23"/>
    </row>
    <row r="325" spans="1:17" ht="12.75">
      <c r="A325" s="22">
        <v>12</v>
      </c>
      <c r="B325" s="3">
        <v>1</v>
      </c>
      <c r="C325" s="3">
        <v>110</v>
      </c>
      <c r="D325" s="3" t="s">
        <v>847</v>
      </c>
      <c r="E325" s="3" t="s">
        <v>132</v>
      </c>
      <c r="F325" s="3" t="s">
        <v>16</v>
      </c>
      <c r="G325" s="1">
        <v>32029</v>
      </c>
      <c r="H325" s="3" t="s">
        <v>17</v>
      </c>
      <c r="I325" s="2">
        <v>109.85</v>
      </c>
      <c r="J325" s="21">
        <v>0.5367</v>
      </c>
      <c r="K325" s="3">
        <v>190</v>
      </c>
      <c r="L325" s="598">
        <v>195</v>
      </c>
      <c r="M325" s="3">
        <v>195</v>
      </c>
      <c r="N325" s="3"/>
      <c r="O325" s="41">
        <v>195</v>
      </c>
      <c r="P325" s="21">
        <f aca="true" t="shared" si="5" ref="P325:P369">O325*J325</f>
        <v>104.6565</v>
      </c>
      <c r="Q325" s="23"/>
    </row>
    <row r="326" spans="1:17" ht="12.75">
      <c r="A326" s="22">
        <v>5</v>
      </c>
      <c r="B326" s="3">
        <v>2</v>
      </c>
      <c r="C326" s="3">
        <v>110</v>
      </c>
      <c r="D326" s="3" t="s">
        <v>842</v>
      </c>
      <c r="E326" s="3" t="s">
        <v>555</v>
      </c>
      <c r="F326" s="3" t="s">
        <v>16</v>
      </c>
      <c r="G326" s="1">
        <v>25254</v>
      </c>
      <c r="H326" s="3" t="s">
        <v>17</v>
      </c>
      <c r="I326" s="2">
        <v>104.25</v>
      </c>
      <c r="J326" s="21">
        <v>0.545</v>
      </c>
      <c r="K326" s="598">
        <v>170</v>
      </c>
      <c r="L326" s="3">
        <v>170</v>
      </c>
      <c r="M326" s="3">
        <v>180</v>
      </c>
      <c r="N326" s="3"/>
      <c r="O326" s="41">
        <v>180</v>
      </c>
      <c r="P326" s="21">
        <f t="shared" si="5"/>
        <v>98.10000000000001</v>
      </c>
      <c r="Q326" s="23"/>
    </row>
    <row r="327" spans="1:17" ht="12.75">
      <c r="A327" s="22">
        <v>3</v>
      </c>
      <c r="B327" s="3">
        <v>3</v>
      </c>
      <c r="C327" s="3">
        <v>110</v>
      </c>
      <c r="D327" s="3" t="s">
        <v>839</v>
      </c>
      <c r="E327" s="3" t="s">
        <v>526</v>
      </c>
      <c r="F327" s="3" t="s">
        <v>840</v>
      </c>
      <c r="G327" s="1">
        <v>27400</v>
      </c>
      <c r="H327" s="3" t="s">
        <v>17</v>
      </c>
      <c r="I327" s="2">
        <v>105.9</v>
      </c>
      <c r="J327" s="21">
        <v>0.5422</v>
      </c>
      <c r="K327" s="3">
        <v>180</v>
      </c>
      <c r="L327" s="598">
        <v>190</v>
      </c>
      <c r="M327" s="598">
        <v>190</v>
      </c>
      <c r="N327" s="3"/>
      <c r="O327" s="41">
        <v>180</v>
      </c>
      <c r="P327" s="21">
        <f t="shared" si="5"/>
        <v>97.596</v>
      </c>
      <c r="Q327" s="23"/>
    </row>
    <row r="328" spans="1:17" ht="12.75">
      <c r="A328" s="22">
        <v>2</v>
      </c>
      <c r="B328" s="3">
        <v>4</v>
      </c>
      <c r="C328" s="3">
        <v>110</v>
      </c>
      <c r="D328" s="3" t="s">
        <v>848</v>
      </c>
      <c r="E328" s="3" t="s">
        <v>22</v>
      </c>
      <c r="F328" s="3" t="s">
        <v>16</v>
      </c>
      <c r="G328" s="1">
        <v>30118</v>
      </c>
      <c r="H328" s="3" t="s">
        <v>17</v>
      </c>
      <c r="I328" s="2">
        <v>108.45</v>
      </c>
      <c r="J328" s="21">
        <v>0.5384</v>
      </c>
      <c r="K328" s="3">
        <v>180</v>
      </c>
      <c r="L328" s="598">
        <v>190</v>
      </c>
      <c r="M328" s="598">
        <v>190</v>
      </c>
      <c r="N328" s="3"/>
      <c r="O328" s="41">
        <v>180</v>
      </c>
      <c r="P328" s="21">
        <f t="shared" si="5"/>
        <v>96.91199999999999</v>
      </c>
      <c r="Q328" s="23"/>
    </row>
    <row r="329" spans="1:17" ht="12.75">
      <c r="A329" s="22">
        <v>1</v>
      </c>
      <c r="B329" s="3">
        <v>5</v>
      </c>
      <c r="C329" s="3">
        <v>110</v>
      </c>
      <c r="D329" s="3" t="s">
        <v>843</v>
      </c>
      <c r="E329" s="3" t="s">
        <v>555</v>
      </c>
      <c r="F329" s="3" t="s">
        <v>16</v>
      </c>
      <c r="G329" s="1">
        <v>24500</v>
      </c>
      <c r="H329" s="3" t="s">
        <v>17</v>
      </c>
      <c r="I329" s="2">
        <v>108</v>
      </c>
      <c r="J329" s="21">
        <v>0.5391</v>
      </c>
      <c r="K329" s="598">
        <v>175</v>
      </c>
      <c r="L329" s="3">
        <v>175</v>
      </c>
      <c r="M329" s="598">
        <v>180</v>
      </c>
      <c r="N329" s="3"/>
      <c r="O329" s="41">
        <v>175</v>
      </c>
      <c r="P329" s="21">
        <f t="shared" si="5"/>
        <v>94.3425</v>
      </c>
      <c r="Q329" s="23"/>
    </row>
    <row r="330" spans="1:17" ht="12.75">
      <c r="A330" s="22">
        <v>0</v>
      </c>
      <c r="B330" s="3">
        <v>6</v>
      </c>
      <c r="C330" s="3">
        <v>110</v>
      </c>
      <c r="D330" s="3" t="s">
        <v>849</v>
      </c>
      <c r="E330" s="3" t="s">
        <v>22</v>
      </c>
      <c r="F330" s="3" t="s">
        <v>16</v>
      </c>
      <c r="G330" s="1">
        <v>28135</v>
      </c>
      <c r="H330" s="3" t="s">
        <v>17</v>
      </c>
      <c r="I330" s="2">
        <v>109</v>
      </c>
      <c r="J330" s="21">
        <v>0.5377</v>
      </c>
      <c r="K330" s="3">
        <v>160</v>
      </c>
      <c r="L330" s="3">
        <v>167.5</v>
      </c>
      <c r="M330" s="598">
        <v>170</v>
      </c>
      <c r="N330" s="3"/>
      <c r="O330" s="41">
        <v>167.5</v>
      </c>
      <c r="P330" s="21">
        <f t="shared" si="5"/>
        <v>90.06474999999999</v>
      </c>
      <c r="Q330" s="23"/>
    </row>
    <row r="331" spans="1:17" ht="12.75">
      <c r="A331" s="22">
        <v>0</v>
      </c>
      <c r="B331" s="3">
        <v>7</v>
      </c>
      <c r="C331" s="3">
        <v>110</v>
      </c>
      <c r="D331" s="3" t="s">
        <v>850</v>
      </c>
      <c r="E331" s="3" t="s">
        <v>132</v>
      </c>
      <c r="F331" s="3" t="s">
        <v>16</v>
      </c>
      <c r="G331" s="1">
        <v>30893</v>
      </c>
      <c r="H331" s="3" t="s">
        <v>17</v>
      </c>
      <c r="I331" s="2">
        <v>107.75</v>
      </c>
      <c r="J331" s="21">
        <v>0.5393</v>
      </c>
      <c r="K331" s="3">
        <v>157.5</v>
      </c>
      <c r="L331" s="598">
        <v>162.5</v>
      </c>
      <c r="M331" s="3">
        <v>162.5</v>
      </c>
      <c r="N331" s="3"/>
      <c r="O331" s="41">
        <v>162.5</v>
      </c>
      <c r="P331" s="21">
        <f t="shared" si="5"/>
        <v>87.63625</v>
      </c>
      <c r="Q331" s="23"/>
    </row>
    <row r="332" spans="1:17" ht="12.75">
      <c r="A332" s="22">
        <v>0</v>
      </c>
      <c r="B332" s="3">
        <v>8</v>
      </c>
      <c r="C332" s="3">
        <v>110</v>
      </c>
      <c r="D332" s="3" t="s">
        <v>851</v>
      </c>
      <c r="E332" s="3" t="s">
        <v>22</v>
      </c>
      <c r="F332" s="3" t="s">
        <v>16</v>
      </c>
      <c r="G332" s="1">
        <v>31830</v>
      </c>
      <c r="H332" s="3" t="s">
        <v>17</v>
      </c>
      <c r="I332" s="2">
        <v>107.6</v>
      </c>
      <c r="J332" s="21">
        <v>0.5396</v>
      </c>
      <c r="K332" s="3">
        <v>150</v>
      </c>
      <c r="L332" s="3">
        <v>160</v>
      </c>
      <c r="M332" s="598">
        <v>167.5</v>
      </c>
      <c r="N332" s="3"/>
      <c r="O332" s="41">
        <v>160</v>
      </c>
      <c r="P332" s="21">
        <f t="shared" si="5"/>
        <v>86.336</v>
      </c>
      <c r="Q332" s="23"/>
    </row>
    <row r="333" spans="1:17" ht="12.75">
      <c r="A333" s="22">
        <v>0</v>
      </c>
      <c r="B333" s="3">
        <v>9</v>
      </c>
      <c r="C333" s="3">
        <v>110</v>
      </c>
      <c r="D333" s="3" t="s">
        <v>852</v>
      </c>
      <c r="E333" s="3" t="s">
        <v>22</v>
      </c>
      <c r="F333" s="3" t="s">
        <v>16</v>
      </c>
      <c r="G333" s="1">
        <v>30681</v>
      </c>
      <c r="H333" s="3" t="s">
        <v>17</v>
      </c>
      <c r="I333" s="2">
        <v>100.2</v>
      </c>
      <c r="J333" s="21">
        <v>0.5536</v>
      </c>
      <c r="K333" s="598">
        <v>147.5</v>
      </c>
      <c r="L333" s="3">
        <v>150</v>
      </c>
      <c r="M333" s="3">
        <v>152.5</v>
      </c>
      <c r="N333" s="3"/>
      <c r="O333" s="41">
        <v>152.5</v>
      </c>
      <c r="P333" s="21">
        <f t="shared" si="5"/>
        <v>84.42399999999999</v>
      </c>
      <c r="Q333" s="23"/>
    </row>
    <row r="334" spans="1:17" ht="12.75">
      <c r="A334" s="22">
        <v>0</v>
      </c>
      <c r="B334" s="3">
        <v>10</v>
      </c>
      <c r="C334" s="3">
        <v>110</v>
      </c>
      <c r="D334" s="3" t="s">
        <v>853</v>
      </c>
      <c r="E334" s="3" t="s">
        <v>22</v>
      </c>
      <c r="F334" s="3" t="s">
        <v>16</v>
      </c>
      <c r="G334" s="1">
        <v>28147</v>
      </c>
      <c r="H334" s="3" t="s">
        <v>17</v>
      </c>
      <c r="I334" s="2">
        <v>107.9</v>
      </c>
      <c r="J334" s="21">
        <v>0.5392</v>
      </c>
      <c r="K334" s="3">
        <v>142.5</v>
      </c>
      <c r="L334" s="3">
        <v>147.5</v>
      </c>
      <c r="M334" s="598">
        <v>152.5</v>
      </c>
      <c r="N334" s="3"/>
      <c r="O334" s="41">
        <v>147.5</v>
      </c>
      <c r="P334" s="21">
        <f t="shared" si="5"/>
        <v>79.532</v>
      </c>
      <c r="Q334" s="23"/>
    </row>
    <row r="335" spans="1:17" ht="12.75">
      <c r="A335" s="22">
        <v>0</v>
      </c>
      <c r="B335" s="3" t="s">
        <v>69</v>
      </c>
      <c r="C335" s="3">
        <v>110</v>
      </c>
      <c r="D335" s="3" t="s">
        <v>854</v>
      </c>
      <c r="E335" s="3" t="s">
        <v>555</v>
      </c>
      <c r="F335" s="3" t="s">
        <v>16</v>
      </c>
      <c r="G335" s="1">
        <v>30409</v>
      </c>
      <c r="H335" s="3" t="s">
        <v>17</v>
      </c>
      <c r="I335" s="2">
        <v>110</v>
      </c>
      <c r="J335" s="21">
        <v>0.5365</v>
      </c>
      <c r="K335" s="598">
        <v>195</v>
      </c>
      <c r="L335" s="598">
        <v>195</v>
      </c>
      <c r="M335" s="598">
        <v>0</v>
      </c>
      <c r="N335" s="3"/>
      <c r="O335" s="41">
        <v>0</v>
      </c>
      <c r="P335" s="21">
        <f t="shared" si="5"/>
        <v>0</v>
      </c>
      <c r="Q335" s="23"/>
    </row>
    <row r="336" spans="1:17" ht="12.75">
      <c r="A336" s="22">
        <v>12</v>
      </c>
      <c r="B336" s="3">
        <v>1</v>
      </c>
      <c r="C336" s="3">
        <v>110</v>
      </c>
      <c r="D336" s="3" t="s">
        <v>855</v>
      </c>
      <c r="E336" s="3" t="s">
        <v>22</v>
      </c>
      <c r="F336" s="3" t="s">
        <v>16</v>
      </c>
      <c r="G336" s="1">
        <v>36250</v>
      </c>
      <c r="H336" s="3" t="s">
        <v>20</v>
      </c>
      <c r="I336" s="2">
        <v>107.5</v>
      </c>
      <c r="J336" s="21">
        <v>0.61</v>
      </c>
      <c r="K336" s="3">
        <v>130</v>
      </c>
      <c r="L336" s="3">
        <v>137.5</v>
      </c>
      <c r="M336" s="3">
        <v>145</v>
      </c>
      <c r="N336" s="3"/>
      <c r="O336" s="41">
        <v>145</v>
      </c>
      <c r="P336" s="21">
        <f t="shared" si="5"/>
        <v>88.45</v>
      </c>
      <c r="Q336" s="23"/>
    </row>
    <row r="337" spans="1:17" ht="12.75">
      <c r="A337" s="22">
        <v>12</v>
      </c>
      <c r="B337" s="3">
        <v>1</v>
      </c>
      <c r="C337" s="3">
        <v>125</v>
      </c>
      <c r="D337" s="3" t="s">
        <v>856</v>
      </c>
      <c r="E337" s="3" t="s">
        <v>18</v>
      </c>
      <c r="F337" s="3" t="s">
        <v>16</v>
      </c>
      <c r="G337" s="1">
        <v>34403</v>
      </c>
      <c r="H337" s="3" t="s">
        <v>23</v>
      </c>
      <c r="I337" s="2">
        <v>114.55</v>
      </c>
      <c r="J337" s="21">
        <v>0.5423</v>
      </c>
      <c r="K337" s="3">
        <v>155</v>
      </c>
      <c r="L337" s="3">
        <v>165</v>
      </c>
      <c r="M337" s="46">
        <v>170</v>
      </c>
      <c r="N337" s="3"/>
      <c r="O337" s="41">
        <v>165</v>
      </c>
      <c r="P337" s="21">
        <f t="shared" si="5"/>
        <v>89.4795</v>
      </c>
      <c r="Q337" s="23"/>
    </row>
    <row r="338" spans="1:17" ht="12.75">
      <c r="A338" s="22">
        <v>12</v>
      </c>
      <c r="B338" s="3">
        <v>1</v>
      </c>
      <c r="C338" s="3">
        <v>125</v>
      </c>
      <c r="D338" s="3" t="s">
        <v>857</v>
      </c>
      <c r="E338" s="3" t="s">
        <v>555</v>
      </c>
      <c r="F338" s="3" t="s">
        <v>16</v>
      </c>
      <c r="G338" s="1">
        <v>27067</v>
      </c>
      <c r="H338" s="3" t="s">
        <v>109</v>
      </c>
      <c r="I338" s="2">
        <v>122.25</v>
      </c>
      <c r="J338" s="21">
        <v>0.5262</v>
      </c>
      <c r="K338" s="3">
        <v>200</v>
      </c>
      <c r="L338" s="3">
        <v>205</v>
      </c>
      <c r="M338" s="3">
        <v>210</v>
      </c>
      <c r="N338" s="3"/>
      <c r="O338" s="41">
        <v>210</v>
      </c>
      <c r="P338" s="21">
        <f t="shared" si="5"/>
        <v>110.502</v>
      </c>
      <c r="Q338" s="23"/>
    </row>
    <row r="339" spans="1:17" ht="12.75">
      <c r="A339" s="22">
        <v>5</v>
      </c>
      <c r="B339" s="3">
        <v>2</v>
      </c>
      <c r="C339" s="3">
        <v>125</v>
      </c>
      <c r="D339" s="3" t="s">
        <v>858</v>
      </c>
      <c r="E339" s="3" t="s">
        <v>339</v>
      </c>
      <c r="F339" s="3" t="s">
        <v>16</v>
      </c>
      <c r="G339" s="1">
        <v>27503</v>
      </c>
      <c r="H339" s="3" t="s">
        <v>109</v>
      </c>
      <c r="I339" s="2">
        <v>122.4</v>
      </c>
      <c r="J339" s="21">
        <v>0.5245</v>
      </c>
      <c r="K339" s="3">
        <v>160</v>
      </c>
      <c r="L339" s="3">
        <v>167.5</v>
      </c>
      <c r="M339" s="46">
        <v>175</v>
      </c>
      <c r="N339" s="3"/>
      <c r="O339" s="41">
        <v>167.5</v>
      </c>
      <c r="P339" s="21">
        <f t="shared" si="5"/>
        <v>87.85374999999999</v>
      </c>
      <c r="Q339" s="23"/>
    </row>
    <row r="340" spans="1:17" ht="12.75">
      <c r="A340" s="22">
        <v>12</v>
      </c>
      <c r="B340" s="3">
        <v>1</v>
      </c>
      <c r="C340" s="3">
        <v>125</v>
      </c>
      <c r="D340" s="3" t="s">
        <v>859</v>
      </c>
      <c r="E340" s="3" t="s">
        <v>555</v>
      </c>
      <c r="F340" s="3" t="s">
        <v>16</v>
      </c>
      <c r="G340" s="1">
        <v>24918</v>
      </c>
      <c r="H340" s="3" t="s">
        <v>137</v>
      </c>
      <c r="I340" s="2">
        <v>123.1</v>
      </c>
      <c r="J340" s="21">
        <v>0.5718</v>
      </c>
      <c r="K340" s="46">
        <v>175</v>
      </c>
      <c r="L340" s="3">
        <v>175</v>
      </c>
      <c r="M340" s="3">
        <v>180</v>
      </c>
      <c r="N340" s="3"/>
      <c r="O340" s="41">
        <v>180</v>
      </c>
      <c r="P340" s="21">
        <f t="shared" si="5"/>
        <v>102.92399999999999</v>
      </c>
      <c r="Q340" s="23"/>
    </row>
    <row r="341" spans="1:17" ht="12.75">
      <c r="A341" s="22">
        <v>5</v>
      </c>
      <c r="B341" s="3">
        <v>2</v>
      </c>
      <c r="C341" s="3">
        <v>125</v>
      </c>
      <c r="D341" s="3" t="s">
        <v>860</v>
      </c>
      <c r="E341" s="3" t="s">
        <v>396</v>
      </c>
      <c r="F341" s="3" t="s">
        <v>16</v>
      </c>
      <c r="G341" s="1">
        <v>25232</v>
      </c>
      <c r="H341" s="3" t="s">
        <v>137</v>
      </c>
      <c r="I341" s="2">
        <v>111.15</v>
      </c>
      <c r="J341" s="21">
        <v>0.572</v>
      </c>
      <c r="K341" s="3">
        <v>165</v>
      </c>
      <c r="L341" s="3">
        <v>172.5</v>
      </c>
      <c r="M341" s="46">
        <v>177.5</v>
      </c>
      <c r="N341" s="3"/>
      <c r="O341" s="41">
        <v>172.5</v>
      </c>
      <c r="P341" s="21">
        <f t="shared" si="5"/>
        <v>98.66999999999999</v>
      </c>
      <c r="Q341" s="23"/>
    </row>
    <row r="342" spans="1:17" ht="12.75">
      <c r="A342" s="22">
        <v>3</v>
      </c>
      <c r="B342" s="3">
        <v>3</v>
      </c>
      <c r="C342" s="3">
        <v>125</v>
      </c>
      <c r="D342" s="3" t="s">
        <v>861</v>
      </c>
      <c r="E342" s="3" t="s">
        <v>132</v>
      </c>
      <c r="F342" s="3" t="s">
        <v>16</v>
      </c>
      <c r="G342" s="1">
        <v>25302</v>
      </c>
      <c r="H342" s="3" t="s">
        <v>137</v>
      </c>
      <c r="I342" s="2">
        <v>115.75</v>
      </c>
      <c r="J342" s="21">
        <v>0.5673</v>
      </c>
      <c r="K342" s="3">
        <v>160</v>
      </c>
      <c r="L342" s="3">
        <v>167.5</v>
      </c>
      <c r="M342" s="46">
        <v>177.5</v>
      </c>
      <c r="N342" s="3"/>
      <c r="O342" s="41">
        <v>167.5</v>
      </c>
      <c r="P342" s="21">
        <f t="shared" si="5"/>
        <v>95.02275</v>
      </c>
      <c r="Q342" s="23"/>
    </row>
    <row r="343" spans="1:17" ht="12.75">
      <c r="A343" s="22">
        <v>12</v>
      </c>
      <c r="B343" s="3">
        <v>1</v>
      </c>
      <c r="C343" s="3">
        <v>125</v>
      </c>
      <c r="D343" s="3" t="s">
        <v>862</v>
      </c>
      <c r="E343" s="3" t="s">
        <v>22</v>
      </c>
      <c r="F343" s="3" t="s">
        <v>16</v>
      </c>
      <c r="G343" s="1">
        <v>22827</v>
      </c>
      <c r="H343" s="3" t="s">
        <v>114</v>
      </c>
      <c r="I343" s="2">
        <v>118.3</v>
      </c>
      <c r="J343" s="21">
        <v>0.677</v>
      </c>
      <c r="K343" s="3">
        <v>165</v>
      </c>
      <c r="L343" s="3">
        <v>175</v>
      </c>
      <c r="M343" s="3">
        <v>180</v>
      </c>
      <c r="N343" s="3"/>
      <c r="O343" s="41">
        <v>180</v>
      </c>
      <c r="P343" s="21">
        <f t="shared" si="5"/>
        <v>121.86000000000001</v>
      </c>
      <c r="Q343" s="23"/>
    </row>
    <row r="344" spans="1:17" ht="12.75">
      <c r="A344" s="22">
        <v>5</v>
      </c>
      <c r="B344" s="3">
        <v>2</v>
      </c>
      <c r="C344" s="3">
        <v>125</v>
      </c>
      <c r="D344" s="3" t="s">
        <v>863</v>
      </c>
      <c r="E344" s="3" t="s">
        <v>190</v>
      </c>
      <c r="F344" s="3" t="s">
        <v>16</v>
      </c>
      <c r="G344" s="1">
        <v>23470</v>
      </c>
      <c r="H344" s="3" t="s">
        <v>114</v>
      </c>
      <c r="I344" s="2">
        <v>117.9</v>
      </c>
      <c r="J344" s="21">
        <v>0.6368</v>
      </c>
      <c r="K344" s="3">
        <v>152.5</v>
      </c>
      <c r="L344" s="3">
        <v>157.5</v>
      </c>
      <c r="M344" s="3">
        <v>162.5</v>
      </c>
      <c r="N344" s="3"/>
      <c r="O344" s="41">
        <v>162.5</v>
      </c>
      <c r="P344" s="21">
        <f t="shared" si="5"/>
        <v>103.48</v>
      </c>
      <c r="Q344" s="23"/>
    </row>
    <row r="345" spans="1:17" ht="12.75">
      <c r="A345" s="22">
        <v>12</v>
      </c>
      <c r="B345" s="3">
        <v>1</v>
      </c>
      <c r="C345" s="3">
        <v>125</v>
      </c>
      <c r="D345" s="3" t="s">
        <v>864</v>
      </c>
      <c r="E345" s="3" t="s">
        <v>564</v>
      </c>
      <c r="F345" s="3" t="s">
        <v>16</v>
      </c>
      <c r="G345" s="1">
        <v>19589</v>
      </c>
      <c r="H345" s="3" t="s">
        <v>14</v>
      </c>
      <c r="I345" s="2">
        <v>121</v>
      </c>
      <c r="J345" s="21">
        <v>0.9231</v>
      </c>
      <c r="K345" s="3">
        <v>90</v>
      </c>
      <c r="L345" s="3">
        <v>100</v>
      </c>
      <c r="M345" s="46">
        <v>102.5</v>
      </c>
      <c r="N345" s="3"/>
      <c r="O345" s="41">
        <f>L345</f>
        <v>100</v>
      </c>
      <c r="P345" s="21">
        <f t="shared" si="5"/>
        <v>92.31</v>
      </c>
      <c r="Q345" s="23"/>
    </row>
    <row r="346" spans="1:17" ht="12.75">
      <c r="A346" s="22">
        <v>12</v>
      </c>
      <c r="B346" s="3">
        <v>1</v>
      </c>
      <c r="C346" s="3">
        <v>125</v>
      </c>
      <c r="D346" s="3" t="s">
        <v>865</v>
      </c>
      <c r="E346" s="3" t="s">
        <v>132</v>
      </c>
      <c r="F346" s="3" t="s">
        <v>16</v>
      </c>
      <c r="G346" s="1">
        <v>18493</v>
      </c>
      <c r="H346" s="3" t="s">
        <v>472</v>
      </c>
      <c r="I346" s="2">
        <v>122.4</v>
      </c>
      <c r="J346" s="21">
        <v>1.007</v>
      </c>
      <c r="K346" s="3">
        <v>140</v>
      </c>
      <c r="L346" s="3">
        <v>150</v>
      </c>
      <c r="M346" s="598">
        <v>0</v>
      </c>
      <c r="N346" s="3"/>
      <c r="O346" s="41">
        <v>150</v>
      </c>
      <c r="P346" s="21">
        <f t="shared" si="5"/>
        <v>151.04999999999998</v>
      </c>
      <c r="Q346" s="23" t="s">
        <v>237</v>
      </c>
    </row>
    <row r="347" spans="1:17" ht="12.75">
      <c r="A347" s="22">
        <v>12</v>
      </c>
      <c r="B347" s="3">
        <v>1</v>
      </c>
      <c r="C347" s="3">
        <v>125</v>
      </c>
      <c r="D347" s="3" t="s">
        <v>866</v>
      </c>
      <c r="E347" s="3" t="s">
        <v>564</v>
      </c>
      <c r="F347" s="3" t="s">
        <v>16</v>
      </c>
      <c r="G347" s="1">
        <v>28833</v>
      </c>
      <c r="H347" s="3" t="s">
        <v>17</v>
      </c>
      <c r="I347" s="2">
        <v>122.55</v>
      </c>
      <c r="J347" s="21">
        <v>0.5242</v>
      </c>
      <c r="K347" s="46">
        <v>210</v>
      </c>
      <c r="L347" s="3">
        <v>210</v>
      </c>
      <c r="M347" s="3">
        <v>220</v>
      </c>
      <c r="N347" s="3"/>
      <c r="O347" s="41">
        <v>220</v>
      </c>
      <c r="P347" s="21">
        <f t="shared" si="5"/>
        <v>115.324</v>
      </c>
      <c r="Q347" s="23" t="s">
        <v>80</v>
      </c>
    </row>
    <row r="348" spans="1:17" ht="12.75">
      <c r="A348" s="22">
        <v>5</v>
      </c>
      <c r="B348" s="3">
        <v>2</v>
      </c>
      <c r="C348" s="3">
        <v>125</v>
      </c>
      <c r="D348" s="3" t="s">
        <v>857</v>
      </c>
      <c r="E348" s="3" t="s">
        <v>555</v>
      </c>
      <c r="F348" s="3" t="s">
        <v>16</v>
      </c>
      <c r="G348" s="1">
        <v>27067</v>
      </c>
      <c r="H348" s="3" t="s">
        <v>17</v>
      </c>
      <c r="I348" s="2">
        <v>122.25</v>
      </c>
      <c r="J348" s="21">
        <v>0.5246</v>
      </c>
      <c r="K348" s="3">
        <v>200</v>
      </c>
      <c r="L348" s="3">
        <v>205</v>
      </c>
      <c r="M348" s="3">
        <v>210</v>
      </c>
      <c r="N348" s="3"/>
      <c r="O348" s="41">
        <v>210</v>
      </c>
      <c r="P348" s="21">
        <f t="shared" si="5"/>
        <v>110.166</v>
      </c>
      <c r="Q348" s="23"/>
    </row>
    <row r="349" spans="1:17" ht="12.75">
      <c r="A349" s="22">
        <v>3</v>
      </c>
      <c r="B349" s="3">
        <v>3</v>
      </c>
      <c r="C349" s="3">
        <v>125</v>
      </c>
      <c r="D349" s="3" t="s">
        <v>867</v>
      </c>
      <c r="E349" s="3" t="s">
        <v>564</v>
      </c>
      <c r="F349" s="3" t="s">
        <v>16</v>
      </c>
      <c r="G349" s="1">
        <v>27916</v>
      </c>
      <c r="H349" s="3" t="s">
        <v>17</v>
      </c>
      <c r="I349" s="2">
        <v>122.95</v>
      </c>
      <c r="J349" s="21">
        <v>0.5237</v>
      </c>
      <c r="K349" s="3">
        <v>210</v>
      </c>
      <c r="L349" s="46">
        <v>220</v>
      </c>
      <c r="M349" s="46">
        <v>222.5</v>
      </c>
      <c r="N349" s="3"/>
      <c r="O349" s="41">
        <v>210</v>
      </c>
      <c r="P349" s="21">
        <f t="shared" si="5"/>
        <v>109.97700000000002</v>
      </c>
      <c r="Q349" s="23"/>
    </row>
    <row r="350" spans="1:17" ht="12.75">
      <c r="A350" s="22">
        <v>2</v>
      </c>
      <c r="B350" s="3">
        <v>4</v>
      </c>
      <c r="C350" s="3">
        <v>125</v>
      </c>
      <c r="D350" s="3" t="s">
        <v>868</v>
      </c>
      <c r="E350" s="3" t="s">
        <v>22</v>
      </c>
      <c r="F350" s="3" t="s">
        <v>16</v>
      </c>
      <c r="G350" s="1">
        <v>28313</v>
      </c>
      <c r="H350" s="3" t="s">
        <v>17</v>
      </c>
      <c r="I350" s="2">
        <v>123.3</v>
      </c>
      <c r="J350" s="21">
        <v>0.5234</v>
      </c>
      <c r="K350" s="3">
        <v>195</v>
      </c>
      <c r="L350" s="3">
        <v>202.5</v>
      </c>
      <c r="M350" s="3">
        <v>205</v>
      </c>
      <c r="N350" s="3"/>
      <c r="O350" s="41">
        <v>205</v>
      </c>
      <c r="P350" s="21">
        <f t="shared" si="5"/>
        <v>107.297</v>
      </c>
      <c r="Q350" s="23"/>
    </row>
    <row r="351" spans="1:17" ht="12.75">
      <c r="A351" s="22">
        <v>1</v>
      </c>
      <c r="B351" s="3">
        <v>5</v>
      </c>
      <c r="C351" s="3">
        <v>125</v>
      </c>
      <c r="D351" s="3" t="s">
        <v>869</v>
      </c>
      <c r="E351" s="3" t="s">
        <v>190</v>
      </c>
      <c r="F351" s="3" t="s">
        <v>16</v>
      </c>
      <c r="G351" s="1">
        <v>31013</v>
      </c>
      <c r="H351" s="3" t="s">
        <v>17</v>
      </c>
      <c r="I351" s="2">
        <v>115.85</v>
      </c>
      <c r="J351" s="21">
        <v>0.5307</v>
      </c>
      <c r="K351" s="3">
        <v>195</v>
      </c>
      <c r="L351" s="3">
        <v>202.5</v>
      </c>
      <c r="M351" s="46">
        <v>210</v>
      </c>
      <c r="N351" s="3"/>
      <c r="O351" s="41">
        <v>202.5</v>
      </c>
      <c r="P351" s="21">
        <f t="shared" si="5"/>
        <v>107.46674999999999</v>
      </c>
      <c r="Q351" s="23"/>
    </row>
    <row r="352" spans="1:17" ht="12.75">
      <c r="A352" s="22">
        <v>0</v>
      </c>
      <c r="B352" s="3">
        <v>6</v>
      </c>
      <c r="C352" s="3">
        <v>125</v>
      </c>
      <c r="D352" s="3" t="s">
        <v>870</v>
      </c>
      <c r="E352" s="3" t="s">
        <v>257</v>
      </c>
      <c r="F352" s="3" t="s">
        <v>16</v>
      </c>
      <c r="G352" s="1">
        <v>32023</v>
      </c>
      <c r="H352" s="3" t="s">
        <v>17</v>
      </c>
      <c r="I352" s="2">
        <v>120.4</v>
      </c>
      <c r="J352" s="21">
        <v>0.5266</v>
      </c>
      <c r="K352" s="3">
        <v>180</v>
      </c>
      <c r="L352" s="3">
        <v>190</v>
      </c>
      <c r="M352" s="46">
        <v>195</v>
      </c>
      <c r="N352" s="3"/>
      <c r="O352" s="41">
        <v>190</v>
      </c>
      <c r="P352" s="21">
        <f t="shared" si="5"/>
        <v>100.05399999999999</v>
      </c>
      <c r="Q352" s="23"/>
    </row>
    <row r="353" spans="1:17" ht="12.75">
      <c r="A353" s="22">
        <v>0</v>
      </c>
      <c r="B353" s="3">
        <v>7</v>
      </c>
      <c r="C353" s="3">
        <v>125</v>
      </c>
      <c r="D353" s="3" t="s">
        <v>106</v>
      </c>
      <c r="E353" s="3" t="s">
        <v>257</v>
      </c>
      <c r="F353" s="3" t="s">
        <v>16</v>
      </c>
      <c r="G353" s="1">
        <v>27919</v>
      </c>
      <c r="H353" s="3" t="s">
        <v>17</v>
      </c>
      <c r="I353" s="2">
        <v>122.4</v>
      </c>
      <c r="J353" s="21">
        <v>0.5245</v>
      </c>
      <c r="K353" s="3">
        <v>170</v>
      </c>
      <c r="L353" s="3">
        <v>175</v>
      </c>
      <c r="M353" s="46">
        <v>180</v>
      </c>
      <c r="N353" s="3"/>
      <c r="O353" s="41">
        <v>175</v>
      </c>
      <c r="P353" s="21">
        <f t="shared" si="5"/>
        <v>91.7875</v>
      </c>
      <c r="Q353" s="23"/>
    </row>
    <row r="354" spans="1:17" ht="12.75">
      <c r="A354" s="22">
        <v>0</v>
      </c>
      <c r="B354" s="3">
        <v>8</v>
      </c>
      <c r="C354" s="3">
        <v>125</v>
      </c>
      <c r="D354" s="3" t="s">
        <v>871</v>
      </c>
      <c r="E354" s="3" t="s">
        <v>22</v>
      </c>
      <c r="F354" s="3" t="s">
        <v>16</v>
      </c>
      <c r="G354" s="1">
        <v>28995</v>
      </c>
      <c r="H354" s="3" t="s">
        <v>17</v>
      </c>
      <c r="I354" s="2">
        <v>116</v>
      </c>
      <c r="J354" s="21">
        <v>0.5305</v>
      </c>
      <c r="K354" s="46">
        <v>155</v>
      </c>
      <c r="L354" s="3">
        <v>155</v>
      </c>
      <c r="M354" s="3">
        <v>160</v>
      </c>
      <c r="N354" s="3"/>
      <c r="O354" s="41">
        <v>160</v>
      </c>
      <c r="P354" s="21">
        <f t="shared" si="5"/>
        <v>84.88</v>
      </c>
      <c r="Q354" s="23"/>
    </row>
    <row r="355" spans="1:17" ht="12.75">
      <c r="A355" s="22">
        <v>0</v>
      </c>
      <c r="B355" s="3">
        <v>9</v>
      </c>
      <c r="C355" s="3">
        <v>125</v>
      </c>
      <c r="D355" s="3" t="s">
        <v>872</v>
      </c>
      <c r="E355" s="3" t="s">
        <v>564</v>
      </c>
      <c r="F355" s="3" t="s">
        <v>16</v>
      </c>
      <c r="G355" s="1">
        <v>29072</v>
      </c>
      <c r="H355" s="3" t="s">
        <v>17</v>
      </c>
      <c r="I355" s="2">
        <v>120</v>
      </c>
      <c r="J355" s="21">
        <v>0.527</v>
      </c>
      <c r="K355" s="3">
        <v>145</v>
      </c>
      <c r="L355" s="3">
        <v>155</v>
      </c>
      <c r="M355" s="3">
        <v>157.5</v>
      </c>
      <c r="N355" s="3"/>
      <c r="O355" s="41">
        <v>157.5</v>
      </c>
      <c r="P355" s="21">
        <f t="shared" si="5"/>
        <v>83.0025</v>
      </c>
      <c r="Q355" s="23"/>
    </row>
    <row r="356" spans="1:17" ht="12.75">
      <c r="A356" s="22">
        <v>0</v>
      </c>
      <c r="B356" s="3">
        <v>10</v>
      </c>
      <c r="C356" s="3">
        <v>125</v>
      </c>
      <c r="D356" s="3" t="s">
        <v>873</v>
      </c>
      <c r="E356" s="3" t="s">
        <v>18</v>
      </c>
      <c r="F356" s="3" t="s">
        <v>16</v>
      </c>
      <c r="G356" s="1">
        <v>30968</v>
      </c>
      <c r="H356" s="3" t="s">
        <v>17</v>
      </c>
      <c r="I356" s="2">
        <v>123.6</v>
      </c>
      <c r="J356" s="21">
        <v>0.523</v>
      </c>
      <c r="K356" s="3">
        <v>142.5</v>
      </c>
      <c r="L356" s="46">
        <v>147.5</v>
      </c>
      <c r="M356" s="598">
        <v>0</v>
      </c>
      <c r="N356" s="3"/>
      <c r="O356" s="41">
        <v>142.5</v>
      </c>
      <c r="P356" s="21">
        <f t="shared" si="5"/>
        <v>74.5275</v>
      </c>
      <c r="Q356" s="23"/>
    </row>
    <row r="357" spans="1:17" ht="12.75">
      <c r="A357" s="22">
        <v>12</v>
      </c>
      <c r="B357" s="3">
        <v>1</v>
      </c>
      <c r="C357" s="3">
        <v>125</v>
      </c>
      <c r="D357" s="3" t="s">
        <v>874</v>
      </c>
      <c r="E357" s="3" t="s">
        <v>564</v>
      </c>
      <c r="F357" s="3" t="s">
        <v>16</v>
      </c>
      <c r="G357" s="1">
        <v>35691</v>
      </c>
      <c r="H357" s="3" t="s">
        <v>24</v>
      </c>
      <c r="I357" s="2">
        <v>123.9</v>
      </c>
      <c r="J357" s="21">
        <v>0.554</v>
      </c>
      <c r="K357" s="3">
        <v>145</v>
      </c>
      <c r="L357" s="3">
        <v>150</v>
      </c>
      <c r="M357" s="46">
        <v>155</v>
      </c>
      <c r="N357" s="3"/>
      <c r="O357" s="41">
        <v>150</v>
      </c>
      <c r="P357" s="21">
        <f t="shared" si="5"/>
        <v>83.10000000000001</v>
      </c>
      <c r="Q357" s="23"/>
    </row>
    <row r="358" spans="1:17" ht="12.75">
      <c r="A358" s="22">
        <v>12</v>
      </c>
      <c r="B358" s="3">
        <v>1</v>
      </c>
      <c r="C358" s="3">
        <v>140</v>
      </c>
      <c r="D358" s="3" t="s">
        <v>875</v>
      </c>
      <c r="E358" s="3" t="s">
        <v>22</v>
      </c>
      <c r="F358" s="3" t="s">
        <v>16</v>
      </c>
      <c r="G358" s="1">
        <v>27648</v>
      </c>
      <c r="H358" s="3" t="s">
        <v>109</v>
      </c>
      <c r="I358" s="2">
        <v>127.65</v>
      </c>
      <c r="J358" s="21">
        <v>0.5178</v>
      </c>
      <c r="K358" s="3">
        <v>220</v>
      </c>
      <c r="L358" s="598">
        <v>225</v>
      </c>
      <c r="M358" s="598">
        <v>225</v>
      </c>
      <c r="N358" s="3"/>
      <c r="O358" s="41">
        <v>220</v>
      </c>
      <c r="P358" s="21">
        <f t="shared" si="5"/>
        <v>113.91600000000001</v>
      </c>
      <c r="Q358" s="23"/>
    </row>
    <row r="359" spans="1:17" ht="12.75">
      <c r="A359" s="22">
        <v>5</v>
      </c>
      <c r="B359" s="3">
        <v>2</v>
      </c>
      <c r="C359" s="3">
        <v>140</v>
      </c>
      <c r="D359" s="3" t="s">
        <v>876</v>
      </c>
      <c r="E359" s="3" t="s">
        <v>22</v>
      </c>
      <c r="F359" s="3" t="s">
        <v>16</v>
      </c>
      <c r="G359" s="1">
        <v>26401</v>
      </c>
      <c r="H359" s="3" t="s">
        <v>109</v>
      </c>
      <c r="I359" s="2">
        <v>139.2</v>
      </c>
      <c r="J359" s="21">
        <v>0.5089</v>
      </c>
      <c r="K359" s="3">
        <v>202.5</v>
      </c>
      <c r="L359" s="3">
        <v>210</v>
      </c>
      <c r="M359" s="598">
        <v>217.5</v>
      </c>
      <c r="N359" s="3"/>
      <c r="O359" s="41">
        <v>210</v>
      </c>
      <c r="P359" s="21">
        <f t="shared" si="5"/>
        <v>106.869</v>
      </c>
      <c r="Q359" s="23"/>
    </row>
    <row r="360" spans="1:17" ht="12.75">
      <c r="A360" s="22">
        <v>3</v>
      </c>
      <c r="B360" s="3">
        <v>3</v>
      </c>
      <c r="C360" s="3">
        <v>140</v>
      </c>
      <c r="D360" s="3" t="s">
        <v>877</v>
      </c>
      <c r="E360" s="3" t="s">
        <v>18</v>
      </c>
      <c r="F360" s="3" t="s">
        <v>16</v>
      </c>
      <c r="G360" s="1">
        <v>26845</v>
      </c>
      <c r="H360" s="3" t="s">
        <v>109</v>
      </c>
      <c r="I360" s="2">
        <v>128.8</v>
      </c>
      <c r="J360" s="21">
        <v>0.5211</v>
      </c>
      <c r="K360" s="3">
        <v>190</v>
      </c>
      <c r="L360" s="3">
        <v>195</v>
      </c>
      <c r="M360" s="598">
        <v>200</v>
      </c>
      <c r="N360" s="3"/>
      <c r="O360" s="41">
        <v>195</v>
      </c>
      <c r="P360" s="21">
        <f t="shared" si="5"/>
        <v>101.6145</v>
      </c>
      <c r="Q360" s="23"/>
    </row>
    <row r="361" spans="1:17" ht="12.75">
      <c r="A361" s="22">
        <v>2</v>
      </c>
      <c r="B361" s="3">
        <v>4</v>
      </c>
      <c r="C361" s="3">
        <v>140</v>
      </c>
      <c r="D361" s="3" t="s">
        <v>878</v>
      </c>
      <c r="E361" s="3" t="s">
        <v>555</v>
      </c>
      <c r="F361" s="3" t="s">
        <v>16</v>
      </c>
      <c r="G361" s="1">
        <v>26866</v>
      </c>
      <c r="H361" s="3" t="s">
        <v>109</v>
      </c>
      <c r="I361" s="2">
        <v>126.45</v>
      </c>
      <c r="J361" s="21">
        <v>0.5239</v>
      </c>
      <c r="K361" s="3">
        <v>155</v>
      </c>
      <c r="L361" s="598">
        <v>160</v>
      </c>
      <c r="M361" s="3">
        <v>160</v>
      </c>
      <c r="N361" s="3"/>
      <c r="O361" s="41">
        <v>160</v>
      </c>
      <c r="P361" s="21">
        <f t="shared" si="5"/>
        <v>83.82400000000001</v>
      </c>
      <c r="Q361" s="23"/>
    </row>
    <row r="362" spans="1:17" ht="12.75">
      <c r="A362" s="22">
        <v>12</v>
      </c>
      <c r="B362" s="3">
        <v>1</v>
      </c>
      <c r="C362" s="3">
        <v>140</v>
      </c>
      <c r="D362" s="3" t="s">
        <v>879</v>
      </c>
      <c r="E362" s="3" t="s">
        <v>18</v>
      </c>
      <c r="F362" s="3" t="s">
        <v>16</v>
      </c>
      <c r="G362" s="1">
        <v>25480</v>
      </c>
      <c r="H362" s="3" t="s">
        <v>137</v>
      </c>
      <c r="I362" s="2">
        <v>128.65</v>
      </c>
      <c r="J362" s="21">
        <v>0.5522</v>
      </c>
      <c r="K362" s="3">
        <v>175</v>
      </c>
      <c r="L362" s="3">
        <v>185</v>
      </c>
      <c r="M362" s="598">
        <v>190</v>
      </c>
      <c r="N362" s="3"/>
      <c r="O362" s="41">
        <v>185</v>
      </c>
      <c r="P362" s="21">
        <f t="shared" si="5"/>
        <v>102.15700000000001</v>
      </c>
      <c r="Q362" s="23"/>
    </row>
    <row r="363" spans="1:17" ht="12.75">
      <c r="A363" s="22">
        <v>12</v>
      </c>
      <c r="B363" s="3">
        <v>1</v>
      </c>
      <c r="C363" s="3">
        <v>140</v>
      </c>
      <c r="D363" s="3" t="s">
        <v>880</v>
      </c>
      <c r="E363" s="3" t="s">
        <v>22</v>
      </c>
      <c r="F363" s="3" t="s">
        <v>16</v>
      </c>
      <c r="G363" s="1">
        <v>29978</v>
      </c>
      <c r="H363" s="3" t="s">
        <v>17</v>
      </c>
      <c r="I363" s="2">
        <v>125.75</v>
      </c>
      <c r="J363" s="21">
        <v>0.52</v>
      </c>
      <c r="K363" s="3">
        <v>205</v>
      </c>
      <c r="L363" s="3">
        <v>212.5</v>
      </c>
      <c r="M363" s="598">
        <v>217.5</v>
      </c>
      <c r="N363" s="3"/>
      <c r="O363" s="41">
        <v>212.5</v>
      </c>
      <c r="P363" s="21">
        <f t="shared" si="5"/>
        <v>110.5</v>
      </c>
      <c r="Q363" s="23"/>
    </row>
    <row r="364" spans="1:17" ht="12.75">
      <c r="A364" s="22">
        <v>5</v>
      </c>
      <c r="B364" s="3">
        <v>2</v>
      </c>
      <c r="C364" s="3">
        <v>140</v>
      </c>
      <c r="D364" s="3" t="s">
        <v>876</v>
      </c>
      <c r="E364" s="3" t="s">
        <v>22</v>
      </c>
      <c r="F364" s="3" t="s">
        <v>16</v>
      </c>
      <c r="G364" s="1">
        <v>26401</v>
      </c>
      <c r="H364" s="3" t="s">
        <v>17</v>
      </c>
      <c r="I364" s="2">
        <v>139.2</v>
      </c>
      <c r="J364" s="21">
        <v>0.5089</v>
      </c>
      <c r="K364" s="3">
        <v>202.5</v>
      </c>
      <c r="L364" s="3">
        <v>210</v>
      </c>
      <c r="M364" s="598">
        <v>217.5</v>
      </c>
      <c r="N364" s="3"/>
      <c r="O364" s="41">
        <v>210</v>
      </c>
      <c r="P364" s="21">
        <f t="shared" si="5"/>
        <v>106.869</v>
      </c>
      <c r="Q364" s="23"/>
    </row>
    <row r="365" spans="1:17" ht="12.75">
      <c r="A365" s="22">
        <v>3</v>
      </c>
      <c r="B365" s="3">
        <v>3</v>
      </c>
      <c r="C365" s="3">
        <v>140</v>
      </c>
      <c r="D365" s="3" t="s">
        <v>881</v>
      </c>
      <c r="E365" s="3" t="s">
        <v>470</v>
      </c>
      <c r="F365" s="3" t="s">
        <v>16</v>
      </c>
      <c r="G365" s="1">
        <v>30747</v>
      </c>
      <c r="H365" s="3" t="s">
        <v>17</v>
      </c>
      <c r="I365" s="2">
        <v>132.15</v>
      </c>
      <c r="J365" s="21">
        <v>0.5124</v>
      </c>
      <c r="K365" s="3">
        <v>195</v>
      </c>
      <c r="L365" s="598">
        <v>202.5</v>
      </c>
      <c r="M365" s="598">
        <v>202.5</v>
      </c>
      <c r="N365" s="3"/>
      <c r="O365" s="41">
        <v>195</v>
      </c>
      <c r="P365" s="21">
        <f t="shared" si="5"/>
        <v>99.91799999999999</v>
      </c>
      <c r="Q365" s="23"/>
    </row>
    <row r="366" spans="1:17" ht="12.75">
      <c r="A366" s="22">
        <v>2</v>
      </c>
      <c r="B366" s="3">
        <v>4</v>
      </c>
      <c r="C366" s="3">
        <v>140</v>
      </c>
      <c r="D366" s="3" t="s">
        <v>882</v>
      </c>
      <c r="E366" s="3" t="s">
        <v>22</v>
      </c>
      <c r="F366" s="3" t="s">
        <v>16</v>
      </c>
      <c r="G366" s="1">
        <v>31423</v>
      </c>
      <c r="H366" s="3" t="s">
        <v>17</v>
      </c>
      <c r="I366" s="2">
        <v>139.25</v>
      </c>
      <c r="J366" s="21">
        <v>0.5043</v>
      </c>
      <c r="K366" s="598">
        <v>220</v>
      </c>
      <c r="L366" s="598">
        <v>220</v>
      </c>
      <c r="M366" s="598">
        <v>225</v>
      </c>
      <c r="N366" s="3"/>
      <c r="O366" s="41">
        <v>0</v>
      </c>
      <c r="P366" s="21">
        <f t="shared" si="5"/>
        <v>0</v>
      </c>
      <c r="Q366" s="23"/>
    </row>
    <row r="367" spans="1:17" ht="12.75">
      <c r="A367" s="22">
        <v>12</v>
      </c>
      <c r="B367" s="3">
        <v>1</v>
      </c>
      <c r="C367" s="3">
        <v>140</v>
      </c>
      <c r="D367" s="3" t="s">
        <v>883</v>
      </c>
      <c r="E367" s="3" t="s">
        <v>18</v>
      </c>
      <c r="F367" s="3" t="s">
        <v>16</v>
      </c>
      <c r="G367" s="1">
        <v>35825</v>
      </c>
      <c r="H367" s="3" t="s">
        <v>20</v>
      </c>
      <c r="I367" s="2">
        <v>135</v>
      </c>
      <c r="J367" s="21">
        <v>0.5497</v>
      </c>
      <c r="K367" s="598">
        <v>145</v>
      </c>
      <c r="L367" s="3">
        <v>145</v>
      </c>
      <c r="M367" s="598">
        <v>155</v>
      </c>
      <c r="N367" s="3"/>
      <c r="O367" s="41">
        <v>145</v>
      </c>
      <c r="P367" s="21">
        <f t="shared" si="5"/>
        <v>79.70649999999999</v>
      </c>
      <c r="Q367" s="23"/>
    </row>
    <row r="368" spans="1:17" ht="12.75">
      <c r="A368" s="22">
        <v>12</v>
      </c>
      <c r="B368" s="3">
        <v>1</v>
      </c>
      <c r="C368" s="3" t="s">
        <v>176</v>
      </c>
      <c r="D368" s="3" t="s">
        <v>884</v>
      </c>
      <c r="E368" s="3" t="s">
        <v>22</v>
      </c>
      <c r="F368" s="3" t="s">
        <v>16</v>
      </c>
      <c r="G368" s="1">
        <v>22010</v>
      </c>
      <c r="H368" s="3" t="s">
        <v>120</v>
      </c>
      <c r="I368" s="2">
        <v>145.8</v>
      </c>
      <c r="J368" s="21">
        <v>0.6861</v>
      </c>
      <c r="K368" s="598">
        <v>127.5</v>
      </c>
      <c r="L368" s="3">
        <v>132.5</v>
      </c>
      <c r="M368" s="598">
        <v>137.5</v>
      </c>
      <c r="N368" s="3"/>
      <c r="O368" s="41">
        <v>132.5</v>
      </c>
      <c r="P368" s="21">
        <f t="shared" si="5"/>
        <v>90.90825000000001</v>
      </c>
      <c r="Q368" s="23"/>
    </row>
    <row r="369" spans="1:17" ht="13.5" thickBot="1">
      <c r="A369" s="132">
        <v>12</v>
      </c>
      <c r="B369" s="133">
        <v>1</v>
      </c>
      <c r="C369" s="133" t="s">
        <v>176</v>
      </c>
      <c r="D369" s="133" t="s">
        <v>885</v>
      </c>
      <c r="E369" s="133" t="s">
        <v>592</v>
      </c>
      <c r="F369" s="133" t="s">
        <v>16</v>
      </c>
      <c r="G369" s="134">
        <v>29736</v>
      </c>
      <c r="H369" s="133" t="s">
        <v>17</v>
      </c>
      <c r="I369" s="135">
        <v>146</v>
      </c>
      <c r="J369" s="136">
        <v>0.497</v>
      </c>
      <c r="K369" s="133">
        <v>182.5</v>
      </c>
      <c r="L369" s="133">
        <v>190</v>
      </c>
      <c r="M369" s="133">
        <v>195</v>
      </c>
      <c r="N369" s="133"/>
      <c r="O369" s="139">
        <v>195</v>
      </c>
      <c r="P369" s="136">
        <f t="shared" si="5"/>
        <v>96.915</v>
      </c>
      <c r="Q369" s="140"/>
    </row>
    <row r="370" ht="12.75">
      <c r="G370" s="96"/>
    </row>
    <row r="371" ht="12.75">
      <c r="G371" s="96"/>
    </row>
    <row r="372" ht="12.75">
      <c r="G372" s="96"/>
    </row>
    <row r="373" ht="12.75">
      <c r="G373" s="96"/>
    </row>
    <row r="374" ht="12.75">
      <c r="G374" s="96"/>
    </row>
    <row r="375" ht="12.75">
      <c r="G375" s="96"/>
    </row>
    <row r="376" ht="12.75">
      <c r="G376" s="96"/>
    </row>
    <row r="377" ht="12.75">
      <c r="G377" s="96"/>
    </row>
    <row r="378" ht="12.75">
      <c r="G378" s="96"/>
    </row>
    <row r="379" ht="12.75">
      <c r="G379" s="96"/>
    </row>
    <row r="380" ht="12.75">
      <c r="G380" s="96"/>
    </row>
    <row r="381" ht="12.75">
      <c r="G381" s="96"/>
    </row>
    <row r="382" ht="12.75">
      <c r="G382" s="96"/>
    </row>
    <row r="383" ht="12.75">
      <c r="G383" s="96"/>
    </row>
    <row r="384" ht="12.75">
      <c r="G384" s="96"/>
    </row>
    <row r="385" ht="12.75">
      <c r="G385" s="96"/>
    </row>
    <row r="386" ht="12.75">
      <c r="G386" s="96"/>
    </row>
    <row r="387" ht="12.75">
      <c r="G387" s="96"/>
    </row>
    <row r="388" ht="12.75">
      <c r="G388" s="96"/>
    </row>
    <row r="389" ht="12.75">
      <c r="G389" s="96"/>
    </row>
    <row r="390" ht="12.75">
      <c r="G390" s="96"/>
    </row>
    <row r="391" ht="12.75">
      <c r="G391" s="96"/>
    </row>
    <row r="392" ht="12.75">
      <c r="G392" s="96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7">
      <selection activeCell="N23" sqref="N23"/>
    </sheetView>
  </sheetViews>
  <sheetFormatPr defaultColWidth="9.00390625" defaultRowHeight="12.75"/>
  <cols>
    <col min="1" max="1" width="4.875" style="304" bestFit="1" customWidth="1"/>
    <col min="2" max="2" width="6.00390625" style="304" customWidth="1"/>
    <col min="3" max="3" width="5.00390625" style="304" bestFit="1" customWidth="1"/>
    <col min="4" max="4" width="26.375" style="304" customWidth="1"/>
    <col min="5" max="5" width="28.25390625" style="304" bestFit="1" customWidth="1"/>
    <col min="6" max="6" width="9.75390625" style="304" bestFit="1" customWidth="1"/>
    <col min="7" max="7" width="13.25390625" style="304" customWidth="1"/>
    <col min="8" max="8" width="15.875" style="304" customWidth="1"/>
    <col min="9" max="9" width="6.625" style="323" bestFit="1" customWidth="1"/>
    <col min="10" max="10" width="6.625" style="309" bestFit="1" customWidth="1"/>
    <col min="11" max="14" width="6.00390625" style="304" bestFit="1" customWidth="1"/>
    <col min="15" max="15" width="6.625" style="602" bestFit="1" customWidth="1"/>
    <col min="16" max="16" width="8.625" style="309" bestFit="1" customWidth="1"/>
    <col min="17" max="17" width="11.00390625" style="304" customWidth="1"/>
    <col min="18" max="16384" width="9.125" style="304" customWidth="1"/>
  </cols>
  <sheetData>
    <row r="1" spans="4:15" ht="20.25">
      <c r="D1" s="305" t="s">
        <v>896</v>
      </c>
      <c r="E1" s="305"/>
      <c r="F1" s="305"/>
      <c r="G1" s="306"/>
      <c r="I1" s="307"/>
      <c r="J1" s="308"/>
      <c r="K1" s="305"/>
      <c r="L1" s="305"/>
      <c r="M1" s="305"/>
      <c r="N1" s="305"/>
      <c r="O1" s="600"/>
    </row>
    <row r="2" spans="4:16" s="310" customFormat="1" ht="12" thickBot="1">
      <c r="D2" s="311"/>
      <c r="E2" s="311"/>
      <c r="F2" s="311"/>
      <c r="G2" s="311"/>
      <c r="H2" s="311"/>
      <c r="I2" s="312"/>
      <c r="J2" s="313"/>
      <c r="K2" s="311"/>
      <c r="L2" s="311"/>
      <c r="M2" s="311"/>
      <c r="N2" s="311"/>
      <c r="O2" s="601"/>
      <c r="P2" s="314"/>
    </row>
    <row r="3" spans="1:17" ht="12.75" customHeight="1" thickBot="1">
      <c r="A3" s="696" t="s">
        <v>13</v>
      </c>
      <c r="B3" s="691" t="s">
        <v>8</v>
      </c>
      <c r="C3" s="691" t="s">
        <v>2</v>
      </c>
      <c r="D3" s="691" t="s">
        <v>3</v>
      </c>
      <c r="E3" s="691" t="s">
        <v>10</v>
      </c>
      <c r="F3" s="691" t="s">
        <v>11</v>
      </c>
      <c r="G3" s="691" t="s">
        <v>7</v>
      </c>
      <c r="H3" s="691" t="s">
        <v>4</v>
      </c>
      <c r="I3" s="692" t="s">
        <v>1</v>
      </c>
      <c r="J3" s="693" t="s">
        <v>0</v>
      </c>
      <c r="K3" s="694" t="s">
        <v>5</v>
      </c>
      <c r="L3" s="694"/>
      <c r="M3" s="694"/>
      <c r="N3" s="694"/>
      <c r="O3" s="694"/>
      <c r="P3" s="694"/>
      <c r="Q3" s="695" t="s">
        <v>9</v>
      </c>
    </row>
    <row r="4" spans="1:17" s="317" customFormat="1" ht="12" thickBot="1">
      <c r="A4" s="696"/>
      <c r="B4" s="691"/>
      <c r="C4" s="691"/>
      <c r="D4" s="691"/>
      <c r="E4" s="691"/>
      <c r="F4" s="691"/>
      <c r="G4" s="691"/>
      <c r="H4" s="691"/>
      <c r="I4" s="692"/>
      <c r="J4" s="693"/>
      <c r="K4" s="315">
        <v>1</v>
      </c>
      <c r="L4" s="315">
        <v>2</v>
      </c>
      <c r="M4" s="315">
        <v>3</v>
      </c>
      <c r="N4" s="315">
        <v>4</v>
      </c>
      <c r="O4" s="315" t="s">
        <v>6</v>
      </c>
      <c r="P4" s="316" t="s">
        <v>0</v>
      </c>
      <c r="Q4" s="695"/>
    </row>
    <row r="5" spans="1:17" ht="12.75">
      <c r="A5" s="480"/>
      <c r="B5" s="481"/>
      <c r="C5" s="481"/>
      <c r="D5" s="482" t="s">
        <v>68</v>
      </c>
      <c r="E5" s="481"/>
      <c r="F5" s="481"/>
      <c r="G5" s="484"/>
      <c r="H5" s="481"/>
      <c r="I5" s="485"/>
      <c r="J5" s="486"/>
      <c r="K5" s="481"/>
      <c r="L5" s="481"/>
      <c r="M5" s="481"/>
      <c r="N5" s="481"/>
      <c r="O5" s="482"/>
      <c r="P5" s="486"/>
      <c r="Q5" s="490"/>
    </row>
    <row r="6" spans="1:17" ht="12.75">
      <c r="A6" s="365">
        <v>12</v>
      </c>
      <c r="B6" s="350">
        <v>1</v>
      </c>
      <c r="C6" s="350">
        <v>44</v>
      </c>
      <c r="D6" s="350" t="s">
        <v>345</v>
      </c>
      <c r="E6" s="350" t="s">
        <v>18</v>
      </c>
      <c r="F6" s="350" t="s">
        <v>16</v>
      </c>
      <c r="G6" s="352">
        <v>38883</v>
      </c>
      <c r="H6" s="350" t="s">
        <v>21</v>
      </c>
      <c r="I6" s="353">
        <v>38.55</v>
      </c>
      <c r="J6" s="354">
        <v>1.446</v>
      </c>
      <c r="K6" s="350">
        <v>20</v>
      </c>
      <c r="L6" s="350">
        <v>25</v>
      </c>
      <c r="M6" s="577">
        <v>27.5</v>
      </c>
      <c r="N6" s="350"/>
      <c r="O6" s="358">
        <v>25</v>
      </c>
      <c r="P6" s="354">
        <f aca="true" t="shared" si="0" ref="P6:P12">O6*J6</f>
        <v>36.15</v>
      </c>
      <c r="Q6" s="366"/>
    </row>
    <row r="7" spans="1:17" ht="12.75">
      <c r="A7" s="365">
        <v>0</v>
      </c>
      <c r="B7" s="350" t="s">
        <v>69</v>
      </c>
      <c r="C7" s="350">
        <v>48</v>
      </c>
      <c r="D7" s="350" t="s">
        <v>537</v>
      </c>
      <c r="E7" s="350" t="s">
        <v>538</v>
      </c>
      <c r="F7" s="350" t="s">
        <v>16</v>
      </c>
      <c r="G7" s="352">
        <v>35241</v>
      </c>
      <c r="H7" s="350" t="s">
        <v>24</v>
      </c>
      <c r="I7" s="353">
        <v>47.8</v>
      </c>
      <c r="J7" s="354">
        <v>1.0821</v>
      </c>
      <c r="K7" s="577">
        <v>65</v>
      </c>
      <c r="L7" s="577">
        <v>0</v>
      </c>
      <c r="M7" s="577">
        <v>0</v>
      </c>
      <c r="N7" s="350"/>
      <c r="O7" s="358">
        <v>0</v>
      </c>
      <c r="P7" s="354">
        <f t="shared" si="0"/>
        <v>0</v>
      </c>
      <c r="Q7" s="366"/>
    </row>
    <row r="8" spans="1:17" ht="12.75">
      <c r="A8" s="365">
        <v>12</v>
      </c>
      <c r="B8" s="350">
        <v>1</v>
      </c>
      <c r="C8" s="350">
        <v>67.5</v>
      </c>
      <c r="D8" s="350" t="s">
        <v>897</v>
      </c>
      <c r="E8" s="350" t="s">
        <v>18</v>
      </c>
      <c r="F8" s="350" t="s">
        <v>16</v>
      </c>
      <c r="G8" s="352">
        <v>36072</v>
      </c>
      <c r="H8" s="350" t="s">
        <v>20</v>
      </c>
      <c r="I8" s="353">
        <v>66.85</v>
      </c>
      <c r="J8" s="354">
        <v>0.8496</v>
      </c>
      <c r="K8" s="577">
        <v>90</v>
      </c>
      <c r="L8" s="350">
        <v>90</v>
      </c>
      <c r="M8" s="577">
        <v>100</v>
      </c>
      <c r="N8" s="350"/>
      <c r="O8" s="358">
        <v>90</v>
      </c>
      <c r="P8" s="354">
        <f t="shared" si="0"/>
        <v>76.464</v>
      </c>
      <c r="Q8" s="366"/>
    </row>
    <row r="9" spans="1:17" ht="12.75">
      <c r="A9" s="365">
        <v>12</v>
      </c>
      <c r="B9" s="350">
        <v>1</v>
      </c>
      <c r="C9" s="350">
        <v>67.5</v>
      </c>
      <c r="D9" s="350" t="s">
        <v>898</v>
      </c>
      <c r="E9" s="350" t="s">
        <v>22</v>
      </c>
      <c r="F9" s="350" t="s">
        <v>16</v>
      </c>
      <c r="G9" s="352">
        <v>31395</v>
      </c>
      <c r="H9" s="350" t="s">
        <v>17</v>
      </c>
      <c r="I9" s="353">
        <v>66.6</v>
      </c>
      <c r="J9" s="354">
        <v>0.7867</v>
      </c>
      <c r="K9" s="350">
        <v>90</v>
      </c>
      <c r="L9" s="350">
        <v>100</v>
      </c>
      <c r="M9" s="350">
        <v>110</v>
      </c>
      <c r="N9" s="577">
        <v>118.5</v>
      </c>
      <c r="O9" s="358">
        <v>110</v>
      </c>
      <c r="P9" s="354">
        <f t="shared" si="0"/>
        <v>86.53699999999999</v>
      </c>
      <c r="Q9" s="366"/>
    </row>
    <row r="10" spans="1:17" ht="12.75">
      <c r="A10" s="365">
        <v>12</v>
      </c>
      <c r="B10" s="350">
        <v>1</v>
      </c>
      <c r="C10" s="350">
        <v>75</v>
      </c>
      <c r="D10" s="350" t="s">
        <v>575</v>
      </c>
      <c r="E10" s="350" t="s">
        <v>18</v>
      </c>
      <c r="F10" s="350" t="s">
        <v>16</v>
      </c>
      <c r="G10" s="352">
        <v>31820</v>
      </c>
      <c r="H10" s="350" t="s">
        <v>17</v>
      </c>
      <c r="I10" s="353">
        <v>72.3</v>
      </c>
      <c r="J10" s="354">
        <v>0.7431</v>
      </c>
      <c r="K10" s="577">
        <v>120</v>
      </c>
      <c r="L10" s="350">
        <v>120</v>
      </c>
      <c r="M10" s="350">
        <v>135</v>
      </c>
      <c r="N10" s="350"/>
      <c r="O10" s="358">
        <v>135</v>
      </c>
      <c r="P10" s="354">
        <f t="shared" si="0"/>
        <v>100.3185</v>
      </c>
      <c r="Q10" s="366"/>
    </row>
    <row r="11" spans="1:17" ht="12.75">
      <c r="A11" s="365">
        <v>5</v>
      </c>
      <c r="B11" s="350">
        <v>2</v>
      </c>
      <c r="C11" s="350">
        <v>75</v>
      </c>
      <c r="D11" s="350" t="s">
        <v>899</v>
      </c>
      <c r="E11" s="350" t="s">
        <v>592</v>
      </c>
      <c r="F11" s="350" t="s">
        <v>16</v>
      </c>
      <c r="G11" s="352">
        <v>31527</v>
      </c>
      <c r="H11" s="350" t="s">
        <v>17</v>
      </c>
      <c r="I11" s="353">
        <v>69.1</v>
      </c>
      <c r="J11" s="354">
        <v>0.7666</v>
      </c>
      <c r="K11" s="577">
        <v>85</v>
      </c>
      <c r="L11" s="350">
        <v>85</v>
      </c>
      <c r="M11" s="577">
        <v>90</v>
      </c>
      <c r="N11" s="350"/>
      <c r="O11" s="358">
        <v>85</v>
      </c>
      <c r="P11" s="354">
        <f t="shared" si="0"/>
        <v>65.161</v>
      </c>
      <c r="Q11" s="366"/>
    </row>
    <row r="12" spans="1:17" ht="13.5" thickBot="1">
      <c r="A12" s="442">
        <v>12</v>
      </c>
      <c r="B12" s="443">
        <v>1</v>
      </c>
      <c r="C12" s="443" t="s">
        <v>32</v>
      </c>
      <c r="D12" s="443" t="s">
        <v>900</v>
      </c>
      <c r="E12" s="443" t="s">
        <v>18</v>
      </c>
      <c r="F12" s="443" t="s">
        <v>16</v>
      </c>
      <c r="G12" s="444">
        <v>26890</v>
      </c>
      <c r="H12" s="443" t="s">
        <v>109</v>
      </c>
      <c r="I12" s="445">
        <v>144.25</v>
      </c>
      <c r="J12" s="446">
        <v>0.57</v>
      </c>
      <c r="K12" s="443">
        <v>117.5</v>
      </c>
      <c r="L12" s="443">
        <v>122.5</v>
      </c>
      <c r="M12" s="443">
        <v>125</v>
      </c>
      <c r="N12" s="443"/>
      <c r="O12" s="563">
        <v>125</v>
      </c>
      <c r="P12" s="446">
        <f t="shared" si="0"/>
        <v>71.25</v>
      </c>
      <c r="Q12" s="448"/>
    </row>
    <row r="13" spans="1:17" ht="12.75">
      <c r="A13" s="514"/>
      <c r="B13" s="462"/>
      <c r="C13" s="462"/>
      <c r="D13" s="575" t="s">
        <v>64</v>
      </c>
      <c r="E13" s="462"/>
      <c r="F13" s="462"/>
      <c r="G13" s="464"/>
      <c r="H13" s="462"/>
      <c r="I13" s="465"/>
      <c r="J13" s="466"/>
      <c r="K13" s="562"/>
      <c r="L13" s="462"/>
      <c r="M13" s="462"/>
      <c r="N13" s="462"/>
      <c r="O13" s="575"/>
      <c r="P13" s="466"/>
      <c r="Q13" s="515"/>
    </row>
    <row r="14" spans="1:17" ht="12.75">
      <c r="A14" s="365">
        <v>12</v>
      </c>
      <c r="B14" s="350">
        <v>1</v>
      </c>
      <c r="C14" s="350">
        <v>60</v>
      </c>
      <c r="D14" s="350" t="s">
        <v>591</v>
      </c>
      <c r="E14" s="350" t="s">
        <v>592</v>
      </c>
      <c r="F14" s="350" t="s">
        <v>16</v>
      </c>
      <c r="G14" s="352">
        <v>23400</v>
      </c>
      <c r="H14" s="350" t="s">
        <v>114</v>
      </c>
      <c r="I14" s="353">
        <v>59.5</v>
      </c>
      <c r="J14" s="354">
        <v>0.9872</v>
      </c>
      <c r="K14" s="350">
        <v>80</v>
      </c>
      <c r="L14" s="577">
        <v>85</v>
      </c>
      <c r="M14" s="350">
        <v>90</v>
      </c>
      <c r="N14" s="350"/>
      <c r="O14" s="358">
        <v>90</v>
      </c>
      <c r="P14" s="354">
        <f aca="true" t="shared" si="1" ref="P14:P58">O14*J14</f>
        <v>88.848</v>
      </c>
      <c r="Q14" s="366"/>
    </row>
    <row r="15" spans="1:17" ht="12.75">
      <c r="A15" s="365">
        <v>12</v>
      </c>
      <c r="B15" s="350">
        <v>1</v>
      </c>
      <c r="C15" s="350">
        <v>67.5</v>
      </c>
      <c r="D15" s="350" t="s">
        <v>901</v>
      </c>
      <c r="E15" s="350" t="s">
        <v>132</v>
      </c>
      <c r="F15" s="350" t="s">
        <v>16</v>
      </c>
      <c r="G15" s="352">
        <v>34014</v>
      </c>
      <c r="H15" s="350" t="s">
        <v>23</v>
      </c>
      <c r="I15" s="353">
        <v>63.2</v>
      </c>
      <c r="J15" s="354">
        <v>0.7794</v>
      </c>
      <c r="K15" s="350">
        <v>100</v>
      </c>
      <c r="L15" s="350">
        <v>110</v>
      </c>
      <c r="M15" s="577">
        <v>120</v>
      </c>
      <c r="N15" s="350"/>
      <c r="O15" s="358">
        <v>110</v>
      </c>
      <c r="P15" s="354">
        <f t="shared" si="1"/>
        <v>85.734</v>
      </c>
      <c r="Q15" s="366"/>
    </row>
    <row r="16" spans="1:17" ht="12.75">
      <c r="A16" s="365">
        <v>12</v>
      </c>
      <c r="B16" s="350">
        <v>1</v>
      </c>
      <c r="C16" s="350">
        <v>67.5</v>
      </c>
      <c r="D16" s="350" t="s">
        <v>902</v>
      </c>
      <c r="E16" s="350" t="s">
        <v>178</v>
      </c>
      <c r="F16" s="350" t="s">
        <v>16</v>
      </c>
      <c r="G16" s="352">
        <v>36253</v>
      </c>
      <c r="H16" s="350" t="s">
        <v>17</v>
      </c>
      <c r="I16" s="353">
        <v>66.75</v>
      </c>
      <c r="J16" s="354">
        <v>0.7327</v>
      </c>
      <c r="K16" s="350">
        <v>182.5</v>
      </c>
      <c r="L16" s="577">
        <v>192.5</v>
      </c>
      <c r="M16" s="577">
        <v>192.5</v>
      </c>
      <c r="N16" s="350"/>
      <c r="O16" s="358">
        <v>182.5</v>
      </c>
      <c r="P16" s="354">
        <f t="shared" si="1"/>
        <v>133.71775</v>
      </c>
      <c r="Q16" s="366" t="s">
        <v>81</v>
      </c>
    </row>
    <row r="17" spans="1:17" ht="12.75">
      <c r="A17" s="365">
        <v>12</v>
      </c>
      <c r="B17" s="350">
        <v>1</v>
      </c>
      <c r="C17" s="350">
        <v>75</v>
      </c>
      <c r="D17" s="350" t="s">
        <v>903</v>
      </c>
      <c r="E17" s="350" t="s">
        <v>904</v>
      </c>
      <c r="F17" s="350" t="s">
        <v>16</v>
      </c>
      <c r="G17" s="352">
        <v>27904</v>
      </c>
      <c r="H17" s="350" t="s">
        <v>17</v>
      </c>
      <c r="I17" s="353">
        <v>71.35</v>
      </c>
      <c r="J17" s="354">
        <v>0.6923</v>
      </c>
      <c r="K17" s="350">
        <v>175</v>
      </c>
      <c r="L17" s="350">
        <v>182.5</v>
      </c>
      <c r="M17" s="577">
        <v>190</v>
      </c>
      <c r="N17" s="350"/>
      <c r="O17" s="358">
        <v>182.5</v>
      </c>
      <c r="P17" s="354">
        <f t="shared" si="1"/>
        <v>126.34475</v>
      </c>
      <c r="Q17" s="366"/>
    </row>
    <row r="18" spans="1:17" ht="12.75">
      <c r="A18" s="365">
        <v>5</v>
      </c>
      <c r="B18" s="350">
        <v>2</v>
      </c>
      <c r="C18" s="350">
        <v>75</v>
      </c>
      <c r="D18" s="350" t="s">
        <v>905</v>
      </c>
      <c r="E18" s="350" t="s">
        <v>18</v>
      </c>
      <c r="F18" s="350" t="s">
        <v>16</v>
      </c>
      <c r="G18" s="352">
        <v>28053</v>
      </c>
      <c r="H18" s="350" t="s">
        <v>17</v>
      </c>
      <c r="I18" s="353">
        <v>73.7</v>
      </c>
      <c r="J18" s="354">
        <v>0.6737</v>
      </c>
      <c r="K18" s="350">
        <v>150</v>
      </c>
      <c r="L18" s="350">
        <v>157.5</v>
      </c>
      <c r="M18" s="577">
        <v>180</v>
      </c>
      <c r="N18" s="350"/>
      <c r="O18" s="358">
        <v>157.5</v>
      </c>
      <c r="P18" s="354">
        <f t="shared" si="1"/>
        <v>106.10775</v>
      </c>
      <c r="Q18" s="366"/>
    </row>
    <row r="19" spans="1:17" ht="12.75">
      <c r="A19" s="365">
        <v>0</v>
      </c>
      <c r="B19" s="350" t="s">
        <v>69</v>
      </c>
      <c r="C19" s="350">
        <v>75</v>
      </c>
      <c r="D19" s="350" t="s">
        <v>906</v>
      </c>
      <c r="E19" s="350" t="s">
        <v>22</v>
      </c>
      <c r="F19" s="350" t="s">
        <v>16</v>
      </c>
      <c r="G19" s="352">
        <v>31773</v>
      </c>
      <c r="H19" s="350" t="s">
        <v>17</v>
      </c>
      <c r="I19" s="353">
        <v>75</v>
      </c>
      <c r="J19" s="354">
        <v>0.6645</v>
      </c>
      <c r="K19" s="577">
        <v>140</v>
      </c>
      <c r="L19" s="577">
        <v>0</v>
      </c>
      <c r="M19" s="577">
        <v>0</v>
      </c>
      <c r="N19" s="350"/>
      <c r="O19" s="358">
        <v>0</v>
      </c>
      <c r="P19" s="354">
        <f t="shared" si="1"/>
        <v>0</v>
      </c>
      <c r="Q19" s="366"/>
    </row>
    <row r="20" spans="1:17" ht="12.75">
      <c r="A20" s="365">
        <v>12</v>
      </c>
      <c r="B20" s="350">
        <v>1</v>
      </c>
      <c r="C20" s="350">
        <v>82.5</v>
      </c>
      <c r="D20" s="350" t="s">
        <v>907</v>
      </c>
      <c r="E20" s="350" t="s">
        <v>18</v>
      </c>
      <c r="F20" s="350" t="s">
        <v>16</v>
      </c>
      <c r="G20" s="352">
        <v>34135</v>
      </c>
      <c r="H20" s="350" t="s">
        <v>23</v>
      </c>
      <c r="I20" s="353">
        <v>81.5</v>
      </c>
      <c r="J20" s="354">
        <v>0.6308</v>
      </c>
      <c r="K20" s="350">
        <v>180</v>
      </c>
      <c r="L20" s="350">
        <v>195</v>
      </c>
      <c r="M20" s="350">
        <v>200</v>
      </c>
      <c r="N20" s="350"/>
      <c r="O20" s="358">
        <v>200</v>
      </c>
      <c r="P20" s="354">
        <f t="shared" si="1"/>
        <v>126.16000000000001</v>
      </c>
      <c r="Q20" s="366"/>
    </row>
    <row r="21" spans="1:17" ht="12.75">
      <c r="A21" s="365">
        <v>12</v>
      </c>
      <c r="B21" s="350">
        <v>1</v>
      </c>
      <c r="C21" s="350">
        <v>82.5</v>
      </c>
      <c r="D21" s="350" t="s">
        <v>678</v>
      </c>
      <c r="E21" s="350" t="s">
        <v>592</v>
      </c>
      <c r="F21" s="350" t="s">
        <v>16</v>
      </c>
      <c r="G21" s="352">
        <v>24600</v>
      </c>
      <c r="H21" s="350" t="s">
        <v>137</v>
      </c>
      <c r="I21" s="353">
        <v>81.4</v>
      </c>
      <c r="J21" s="354">
        <v>0.6982</v>
      </c>
      <c r="K21" s="350">
        <v>160</v>
      </c>
      <c r="L21" s="350">
        <v>170</v>
      </c>
      <c r="M21" s="350">
        <v>180</v>
      </c>
      <c r="N21" s="350"/>
      <c r="O21" s="358">
        <v>180</v>
      </c>
      <c r="P21" s="354">
        <f t="shared" si="1"/>
        <v>125.676</v>
      </c>
      <c r="Q21" s="366"/>
    </row>
    <row r="22" spans="1:17" ht="12.75">
      <c r="A22" s="365">
        <v>5</v>
      </c>
      <c r="B22" s="350">
        <v>2</v>
      </c>
      <c r="C22" s="350">
        <v>82.5</v>
      </c>
      <c r="D22" s="350" t="s">
        <v>908</v>
      </c>
      <c r="E22" s="350" t="s">
        <v>132</v>
      </c>
      <c r="F22" s="350" t="s">
        <v>16</v>
      </c>
      <c r="G22" s="352">
        <v>25011</v>
      </c>
      <c r="H22" s="350" t="s">
        <v>137</v>
      </c>
      <c r="I22" s="353">
        <v>82.5</v>
      </c>
      <c r="J22" s="354">
        <v>0.6763</v>
      </c>
      <c r="K22" s="350">
        <v>150</v>
      </c>
      <c r="L22" s="577">
        <v>170</v>
      </c>
      <c r="M22" s="577">
        <v>172.5</v>
      </c>
      <c r="N22" s="350"/>
      <c r="O22" s="358">
        <v>150</v>
      </c>
      <c r="P22" s="354">
        <f t="shared" si="1"/>
        <v>101.44500000000001</v>
      </c>
      <c r="Q22" s="366"/>
    </row>
    <row r="23" spans="1:17" ht="12.75">
      <c r="A23" s="365">
        <v>12</v>
      </c>
      <c r="B23" s="350">
        <v>1</v>
      </c>
      <c r="C23" s="350">
        <v>82.5</v>
      </c>
      <c r="D23" s="350" t="s">
        <v>361</v>
      </c>
      <c r="E23" s="350" t="s">
        <v>135</v>
      </c>
      <c r="F23" s="350" t="s">
        <v>16</v>
      </c>
      <c r="G23" s="352">
        <v>30516</v>
      </c>
      <c r="H23" s="350" t="s">
        <v>17</v>
      </c>
      <c r="I23" s="353">
        <v>82.25</v>
      </c>
      <c r="J23" s="354">
        <v>0.6203</v>
      </c>
      <c r="K23" s="350">
        <v>200</v>
      </c>
      <c r="L23" s="350">
        <v>210</v>
      </c>
      <c r="M23" s="350">
        <v>217.5</v>
      </c>
      <c r="N23" s="350"/>
      <c r="O23" s="358">
        <v>217.5</v>
      </c>
      <c r="P23" s="354">
        <f t="shared" si="1"/>
        <v>134.91525</v>
      </c>
      <c r="Q23" s="366" t="s">
        <v>80</v>
      </c>
    </row>
    <row r="24" spans="1:17" ht="12.75">
      <c r="A24" s="365">
        <v>5</v>
      </c>
      <c r="B24" s="350">
        <v>2</v>
      </c>
      <c r="C24" s="350">
        <v>82.5</v>
      </c>
      <c r="D24" s="350" t="s">
        <v>698</v>
      </c>
      <c r="E24" s="350" t="s">
        <v>904</v>
      </c>
      <c r="F24" s="350" t="s">
        <v>16</v>
      </c>
      <c r="G24" s="352">
        <v>27718</v>
      </c>
      <c r="H24" s="350" t="s">
        <v>17</v>
      </c>
      <c r="I24" s="353">
        <v>79.4</v>
      </c>
      <c r="J24" s="354">
        <v>0.6364</v>
      </c>
      <c r="K24" s="350">
        <v>180</v>
      </c>
      <c r="L24" s="350">
        <v>190</v>
      </c>
      <c r="M24" s="350">
        <v>200</v>
      </c>
      <c r="N24" s="350"/>
      <c r="O24" s="358">
        <v>200</v>
      </c>
      <c r="P24" s="354">
        <f t="shared" si="1"/>
        <v>127.27999999999999</v>
      </c>
      <c r="Q24" s="366"/>
    </row>
    <row r="25" spans="1:17" ht="12.75">
      <c r="A25" s="365">
        <v>4</v>
      </c>
      <c r="B25" s="350">
        <v>3</v>
      </c>
      <c r="C25" s="350">
        <v>82.5</v>
      </c>
      <c r="D25" s="350" t="s">
        <v>909</v>
      </c>
      <c r="E25" s="350" t="s">
        <v>150</v>
      </c>
      <c r="F25" s="350" t="s">
        <v>16</v>
      </c>
      <c r="G25" s="352">
        <v>31240</v>
      </c>
      <c r="H25" s="350" t="s">
        <v>17</v>
      </c>
      <c r="I25" s="353">
        <v>80.3</v>
      </c>
      <c r="J25" s="354">
        <v>0.6312</v>
      </c>
      <c r="K25" s="350">
        <v>155</v>
      </c>
      <c r="L25" s="350">
        <v>165</v>
      </c>
      <c r="M25" s="350">
        <v>170</v>
      </c>
      <c r="N25" s="350"/>
      <c r="O25" s="358">
        <v>170</v>
      </c>
      <c r="P25" s="354">
        <f t="shared" si="1"/>
        <v>107.304</v>
      </c>
      <c r="Q25" s="366"/>
    </row>
    <row r="26" spans="1:17" ht="12.75">
      <c r="A26" s="365">
        <v>0</v>
      </c>
      <c r="B26" s="350" t="s">
        <v>69</v>
      </c>
      <c r="C26" s="350">
        <v>82.5</v>
      </c>
      <c r="D26" s="350" t="s">
        <v>910</v>
      </c>
      <c r="E26" s="350" t="s">
        <v>257</v>
      </c>
      <c r="F26" s="350" t="s">
        <v>16</v>
      </c>
      <c r="G26" s="352">
        <v>30764</v>
      </c>
      <c r="H26" s="350" t="s">
        <v>17</v>
      </c>
      <c r="I26" s="353">
        <v>81.45</v>
      </c>
      <c r="J26" s="354">
        <v>0.6246</v>
      </c>
      <c r="K26" s="577">
        <v>195</v>
      </c>
      <c r="L26" s="577">
        <v>195</v>
      </c>
      <c r="M26" s="577">
        <v>195</v>
      </c>
      <c r="N26" s="350"/>
      <c r="O26" s="358">
        <v>0</v>
      </c>
      <c r="P26" s="354">
        <f t="shared" si="1"/>
        <v>0</v>
      </c>
      <c r="Q26" s="366"/>
    </row>
    <row r="27" spans="1:17" ht="12.75">
      <c r="A27" s="365">
        <v>12</v>
      </c>
      <c r="B27" s="350">
        <v>1</v>
      </c>
      <c r="C27" s="350">
        <v>82.5</v>
      </c>
      <c r="D27" s="350" t="s">
        <v>911</v>
      </c>
      <c r="E27" s="350" t="s">
        <v>18</v>
      </c>
      <c r="F27" s="350" t="s">
        <v>16</v>
      </c>
      <c r="G27" s="352">
        <v>36769</v>
      </c>
      <c r="H27" s="350" t="s">
        <v>21</v>
      </c>
      <c r="I27" s="353">
        <v>82.3</v>
      </c>
      <c r="J27" s="354">
        <v>0.732</v>
      </c>
      <c r="K27" s="561">
        <v>120</v>
      </c>
      <c r="L27" s="350">
        <v>135</v>
      </c>
      <c r="M27" s="577">
        <v>150</v>
      </c>
      <c r="N27" s="350"/>
      <c r="O27" s="358">
        <v>135</v>
      </c>
      <c r="P27" s="354">
        <f t="shared" si="1"/>
        <v>98.82</v>
      </c>
      <c r="Q27" s="366"/>
    </row>
    <row r="28" spans="1:17" ht="12.75">
      <c r="A28" s="365">
        <v>12</v>
      </c>
      <c r="B28" s="350">
        <v>1</v>
      </c>
      <c r="C28" s="350">
        <v>82.5</v>
      </c>
      <c r="D28" s="350" t="s">
        <v>912</v>
      </c>
      <c r="E28" s="350" t="s">
        <v>100</v>
      </c>
      <c r="F28" s="350" t="s">
        <v>16</v>
      </c>
      <c r="G28" s="352">
        <v>35344</v>
      </c>
      <c r="H28" s="350" t="s">
        <v>24</v>
      </c>
      <c r="I28" s="353">
        <v>78</v>
      </c>
      <c r="J28" s="354">
        <v>0.6706</v>
      </c>
      <c r="K28" s="350">
        <v>150</v>
      </c>
      <c r="L28" s="350">
        <v>165</v>
      </c>
      <c r="M28" s="577">
        <v>175</v>
      </c>
      <c r="N28" s="350"/>
      <c r="O28" s="358">
        <v>165</v>
      </c>
      <c r="P28" s="354">
        <f t="shared" si="1"/>
        <v>110.649</v>
      </c>
      <c r="Q28" s="366"/>
    </row>
    <row r="29" spans="1:17" ht="12.75">
      <c r="A29" s="365">
        <v>0</v>
      </c>
      <c r="B29" s="350" t="s">
        <v>69</v>
      </c>
      <c r="C29" s="350">
        <v>90</v>
      </c>
      <c r="D29" s="350" t="s">
        <v>908</v>
      </c>
      <c r="E29" s="350" t="s">
        <v>132</v>
      </c>
      <c r="F29" s="350" t="s">
        <v>16</v>
      </c>
      <c r="G29" s="352">
        <v>25011</v>
      </c>
      <c r="H29" s="350" t="s">
        <v>137</v>
      </c>
      <c r="I29" s="353">
        <v>83.3</v>
      </c>
      <c r="J29" s="354">
        <v>0.6718</v>
      </c>
      <c r="K29" s="577">
        <v>150</v>
      </c>
      <c r="L29" s="577">
        <v>0</v>
      </c>
      <c r="M29" s="577">
        <v>0</v>
      </c>
      <c r="N29" s="350"/>
      <c r="O29" s="358">
        <v>0</v>
      </c>
      <c r="P29" s="354">
        <f t="shared" si="1"/>
        <v>0</v>
      </c>
      <c r="Q29" s="366"/>
    </row>
    <row r="30" spans="1:17" ht="12.75">
      <c r="A30" s="365">
        <v>0</v>
      </c>
      <c r="B30" s="350" t="s">
        <v>69</v>
      </c>
      <c r="C30" s="350">
        <v>90</v>
      </c>
      <c r="D30" s="350" t="s">
        <v>913</v>
      </c>
      <c r="E30" s="350" t="s">
        <v>257</v>
      </c>
      <c r="F30" s="350" t="s">
        <v>16</v>
      </c>
      <c r="G30" s="352">
        <v>24373</v>
      </c>
      <c r="H30" s="350" t="s">
        <v>137</v>
      </c>
      <c r="I30" s="353">
        <v>89.95</v>
      </c>
      <c r="J30" s="354">
        <v>0.6696</v>
      </c>
      <c r="K30" s="577">
        <v>180</v>
      </c>
      <c r="L30" s="577">
        <v>180</v>
      </c>
      <c r="M30" s="577">
        <v>190</v>
      </c>
      <c r="N30" s="350"/>
      <c r="O30" s="358">
        <v>0</v>
      </c>
      <c r="P30" s="354">
        <f t="shared" si="1"/>
        <v>0</v>
      </c>
      <c r="Q30" s="366"/>
    </row>
    <row r="31" spans="1:17" ht="12.75">
      <c r="A31" s="365">
        <v>12</v>
      </c>
      <c r="B31" s="350">
        <v>1</v>
      </c>
      <c r="C31" s="350">
        <v>90</v>
      </c>
      <c r="D31" s="350" t="s">
        <v>914</v>
      </c>
      <c r="E31" s="350" t="s">
        <v>166</v>
      </c>
      <c r="F31" s="350" t="s">
        <v>16</v>
      </c>
      <c r="G31" s="352">
        <v>20144</v>
      </c>
      <c r="H31" s="350" t="s">
        <v>14</v>
      </c>
      <c r="I31" s="353">
        <v>89.55</v>
      </c>
      <c r="J31" s="354">
        <v>0.9655</v>
      </c>
      <c r="K31" s="577">
        <v>145</v>
      </c>
      <c r="L31" s="350">
        <v>145</v>
      </c>
      <c r="M31" s="577">
        <v>157.5</v>
      </c>
      <c r="N31" s="350"/>
      <c r="O31" s="358">
        <v>145</v>
      </c>
      <c r="P31" s="354">
        <f t="shared" si="1"/>
        <v>139.9975</v>
      </c>
      <c r="Q31" s="366" t="s">
        <v>237</v>
      </c>
    </row>
    <row r="32" spans="1:17" ht="12.75">
      <c r="A32" s="365">
        <v>12</v>
      </c>
      <c r="B32" s="350">
        <v>1</v>
      </c>
      <c r="C32" s="350">
        <v>90</v>
      </c>
      <c r="D32" s="350" t="s">
        <v>915</v>
      </c>
      <c r="E32" s="350" t="s">
        <v>526</v>
      </c>
      <c r="F32" s="350" t="s">
        <v>124</v>
      </c>
      <c r="G32" s="352">
        <v>29384</v>
      </c>
      <c r="H32" s="350" t="s">
        <v>17</v>
      </c>
      <c r="I32" s="353">
        <v>89.25</v>
      </c>
      <c r="J32" s="354">
        <v>0.5881</v>
      </c>
      <c r="K32" s="350">
        <v>207.5</v>
      </c>
      <c r="L32" s="350">
        <v>217.5</v>
      </c>
      <c r="M32" s="577">
        <v>222.5</v>
      </c>
      <c r="N32" s="350"/>
      <c r="O32" s="358">
        <v>217.5</v>
      </c>
      <c r="P32" s="354">
        <f t="shared" si="1"/>
        <v>127.91174999999998</v>
      </c>
      <c r="Q32" s="366"/>
    </row>
    <row r="33" spans="1:17" ht="12.75">
      <c r="A33" s="365">
        <v>5</v>
      </c>
      <c r="B33" s="350">
        <v>2</v>
      </c>
      <c r="C33" s="350">
        <v>90</v>
      </c>
      <c r="D33" s="350" t="s">
        <v>916</v>
      </c>
      <c r="E33" s="350" t="s">
        <v>166</v>
      </c>
      <c r="F33" s="350" t="s">
        <v>16</v>
      </c>
      <c r="G33" s="352">
        <v>32850</v>
      </c>
      <c r="H33" s="350" t="s">
        <v>17</v>
      </c>
      <c r="I33" s="353">
        <v>89.45</v>
      </c>
      <c r="J33" s="354">
        <v>0.5873</v>
      </c>
      <c r="K33" s="577">
        <v>210</v>
      </c>
      <c r="L33" s="350">
        <v>210</v>
      </c>
      <c r="M33" s="577">
        <v>222.5</v>
      </c>
      <c r="N33" s="350"/>
      <c r="O33" s="358">
        <v>210</v>
      </c>
      <c r="P33" s="354">
        <f t="shared" si="1"/>
        <v>123.33300000000001</v>
      </c>
      <c r="Q33" s="366"/>
    </row>
    <row r="34" spans="1:17" ht="12.75">
      <c r="A34" s="365">
        <v>3</v>
      </c>
      <c r="B34" s="350">
        <v>3</v>
      </c>
      <c r="C34" s="350">
        <v>90</v>
      </c>
      <c r="D34" s="350" t="s">
        <v>917</v>
      </c>
      <c r="E34" s="350" t="s">
        <v>22</v>
      </c>
      <c r="F34" s="350" t="s">
        <v>16</v>
      </c>
      <c r="G34" s="352">
        <v>29817</v>
      </c>
      <c r="H34" s="350" t="s">
        <v>17</v>
      </c>
      <c r="I34" s="353">
        <v>84.7</v>
      </c>
      <c r="J34" s="354">
        <v>0.6083</v>
      </c>
      <c r="K34" s="350">
        <v>197.5</v>
      </c>
      <c r="L34" s="577">
        <v>207.5</v>
      </c>
      <c r="M34" s="577">
        <v>207.5</v>
      </c>
      <c r="N34" s="350"/>
      <c r="O34" s="358">
        <v>197.5</v>
      </c>
      <c r="P34" s="354">
        <f t="shared" si="1"/>
        <v>120.13924999999999</v>
      </c>
      <c r="Q34" s="366"/>
    </row>
    <row r="35" spans="1:17" ht="12.75">
      <c r="A35" s="365">
        <v>2</v>
      </c>
      <c r="B35" s="350">
        <v>4</v>
      </c>
      <c r="C35" s="350">
        <v>90</v>
      </c>
      <c r="D35" s="350" t="s">
        <v>918</v>
      </c>
      <c r="E35" s="350" t="s">
        <v>904</v>
      </c>
      <c r="F35" s="350" t="s">
        <v>16</v>
      </c>
      <c r="G35" s="352">
        <v>30203</v>
      </c>
      <c r="H35" s="350" t="s">
        <v>17</v>
      </c>
      <c r="I35" s="353">
        <v>90</v>
      </c>
      <c r="J35" s="354">
        <v>0.5853</v>
      </c>
      <c r="K35" s="350">
        <v>180</v>
      </c>
      <c r="L35" s="577">
        <v>195</v>
      </c>
      <c r="M35" s="350">
        <v>195</v>
      </c>
      <c r="N35" s="350"/>
      <c r="O35" s="358">
        <v>195</v>
      </c>
      <c r="P35" s="354">
        <f t="shared" si="1"/>
        <v>114.13350000000001</v>
      </c>
      <c r="Q35" s="366"/>
    </row>
    <row r="36" spans="1:17" ht="12.75">
      <c r="A36" s="365">
        <v>1</v>
      </c>
      <c r="B36" s="350">
        <v>5</v>
      </c>
      <c r="C36" s="350">
        <v>90</v>
      </c>
      <c r="D36" s="350" t="s">
        <v>919</v>
      </c>
      <c r="E36" s="350" t="s">
        <v>640</v>
      </c>
      <c r="F36" s="350" t="s">
        <v>16</v>
      </c>
      <c r="G36" s="352">
        <v>28823</v>
      </c>
      <c r="H36" s="350" t="s">
        <v>17</v>
      </c>
      <c r="I36" s="353">
        <v>90</v>
      </c>
      <c r="J36" s="354">
        <v>0.5853</v>
      </c>
      <c r="K36" s="577">
        <v>195</v>
      </c>
      <c r="L36" s="577">
        <v>195</v>
      </c>
      <c r="M36" s="350">
        <v>195</v>
      </c>
      <c r="N36" s="350"/>
      <c r="O36" s="358">
        <v>195</v>
      </c>
      <c r="P36" s="354">
        <f t="shared" si="1"/>
        <v>114.13350000000001</v>
      </c>
      <c r="Q36" s="366"/>
    </row>
    <row r="37" spans="1:17" ht="12.75">
      <c r="A37" s="365">
        <v>0</v>
      </c>
      <c r="B37" s="350" t="s">
        <v>69</v>
      </c>
      <c r="C37" s="350">
        <v>90</v>
      </c>
      <c r="D37" s="350" t="s">
        <v>913</v>
      </c>
      <c r="E37" s="350" t="s">
        <v>257</v>
      </c>
      <c r="F37" s="350" t="s">
        <v>16</v>
      </c>
      <c r="G37" s="352">
        <v>24373</v>
      </c>
      <c r="H37" s="350" t="s">
        <v>17</v>
      </c>
      <c r="I37" s="353">
        <v>89.95</v>
      </c>
      <c r="J37" s="354">
        <v>0.5893</v>
      </c>
      <c r="K37" s="577">
        <v>180</v>
      </c>
      <c r="L37" s="577">
        <v>180</v>
      </c>
      <c r="M37" s="577">
        <v>190</v>
      </c>
      <c r="N37" s="350"/>
      <c r="O37" s="358">
        <v>0</v>
      </c>
      <c r="P37" s="354">
        <f t="shared" si="1"/>
        <v>0</v>
      </c>
      <c r="Q37" s="366"/>
    </row>
    <row r="38" spans="1:17" ht="12.75">
      <c r="A38" s="365">
        <v>12</v>
      </c>
      <c r="B38" s="350">
        <v>1</v>
      </c>
      <c r="C38" s="350">
        <v>100</v>
      </c>
      <c r="D38" s="350" t="s">
        <v>920</v>
      </c>
      <c r="E38" s="350" t="s">
        <v>640</v>
      </c>
      <c r="F38" s="350" t="s">
        <v>16</v>
      </c>
      <c r="G38" s="352">
        <v>26779</v>
      </c>
      <c r="H38" s="350" t="s">
        <v>109</v>
      </c>
      <c r="I38" s="353">
        <v>96.8</v>
      </c>
      <c r="J38" s="354">
        <v>0.5675</v>
      </c>
      <c r="K38" s="577">
        <v>200</v>
      </c>
      <c r="L38" s="350">
        <v>200</v>
      </c>
      <c r="M38" s="577">
        <v>222.5</v>
      </c>
      <c r="N38" s="350"/>
      <c r="O38" s="358">
        <v>200</v>
      </c>
      <c r="P38" s="354">
        <f t="shared" si="1"/>
        <v>113.5</v>
      </c>
      <c r="Q38" s="366"/>
    </row>
    <row r="39" spans="1:17" ht="12.75">
      <c r="A39" s="365">
        <v>5</v>
      </c>
      <c r="B39" s="350">
        <v>2</v>
      </c>
      <c r="C39" s="350">
        <v>100</v>
      </c>
      <c r="D39" s="350" t="s">
        <v>921</v>
      </c>
      <c r="E39" s="350" t="s">
        <v>526</v>
      </c>
      <c r="F39" s="350" t="s">
        <v>124</v>
      </c>
      <c r="G39" s="352">
        <v>27666</v>
      </c>
      <c r="H39" s="350" t="s">
        <v>109</v>
      </c>
      <c r="I39" s="353">
        <v>97</v>
      </c>
      <c r="J39" s="354">
        <v>0.5619</v>
      </c>
      <c r="K39" s="350">
        <v>150</v>
      </c>
      <c r="L39" s="350">
        <v>162.5</v>
      </c>
      <c r="M39" s="577">
        <v>185</v>
      </c>
      <c r="N39" s="350"/>
      <c r="O39" s="358">
        <v>162.5</v>
      </c>
      <c r="P39" s="354">
        <f t="shared" si="1"/>
        <v>91.30874999999999</v>
      </c>
      <c r="Q39" s="366"/>
    </row>
    <row r="40" spans="1:17" ht="12.75">
      <c r="A40" s="365">
        <v>3</v>
      </c>
      <c r="B40" s="350">
        <v>3</v>
      </c>
      <c r="C40" s="350">
        <v>100</v>
      </c>
      <c r="D40" s="350" t="s">
        <v>358</v>
      </c>
      <c r="E40" s="350" t="s">
        <v>359</v>
      </c>
      <c r="F40" s="350" t="s">
        <v>16</v>
      </c>
      <c r="G40" s="352">
        <v>26381</v>
      </c>
      <c r="H40" s="350" t="s">
        <v>109</v>
      </c>
      <c r="I40" s="353">
        <v>91.15</v>
      </c>
      <c r="J40" s="354">
        <v>0.5913</v>
      </c>
      <c r="K40" s="350">
        <v>160</v>
      </c>
      <c r="L40" s="577">
        <v>170</v>
      </c>
      <c r="M40" s="577">
        <v>170</v>
      </c>
      <c r="N40" s="350"/>
      <c r="O40" s="358">
        <v>160</v>
      </c>
      <c r="P40" s="354">
        <f t="shared" si="1"/>
        <v>94.608</v>
      </c>
      <c r="Q40" s="366"/>
    </row>
    <row r="41" spans="1:17" ht="12.75">
      <c r="A41" s="365">
        <v>12</v>
      </c>
      <c r="B41" s="350">
        <v>1</v>
      </c>
      <c r="C41" s="350">
        <v>100</v>
      </c>
      <c r="D41" s="350" t="s">
        <v>922</v>
      </c>
      <c r="E41" s="350" t="s">
        <v>686</v>
      </c>
      <c r="F41" s="350" t="s">
        <v>16</v>
      </c>
      <c r="G41" s="352">
        <v>20475</v>
      </c>
      <c r="H41" s="350" t="s">
        <v>120</v>
      </c>
      <c r="I41" s="353">
        <v>97.1</v>
      </c>
      <c r="J41" s="354">
        <v>0.8929</v>
      </c>
      <c r="K41" s="350">
        <v>165</v>
      </c>
      <c r="L41" s="350">
        <v>170</v>
      </c>
      <c r="M41" s="350">
        <v>175</v>
      </c>
      <c r="N41" s="350"/>
      <c r="O41" s="358">
        <v>175</v>
      </c>
      <c r="P41" s="354">
        <f t="shared" si="1"/>
        <v>156.2575</v>
      </c>
      <c r="Q41" s="366" t="s">
        <v>236</v>
      </c>
    </row>
    <row r="42" spans="1:17" ht="12.75">
      <c r="A42" s="365">
        <v>12</v>
      </c>
      <c r="B42" s="350">
        <v>1</v>
      </c>
      <c r="C42" s="350">
        <v>100</v>
      </c>
      <c r="D42" s="350" t="s">
        <v>923</v>
      </c>
      <c r="E42" s="350" t="s">
        <v>152</v>
      </c>
      <c r="F42" s="350" t="s">
        <v>16</v>
      </c>
      <c r="G42" s="352">
        <v>31549</v>
      </c>
      <c r="H42" s="350" t="s">
        <v>17</v>
      </c>
      <c r="I42" s="353">
        <v>100</v>
      </c>
      <c r="J42" s="354">
        <v>0.554</v>
      </c>
      <c r="K42" s="350">
        <v>220</v>
      </c>
      <c r="L42" s="350">
        <v>230</v>
      </c>
      <c r="M42" s="577">
        <v>240</v>
      </c>
      <c r="N42" s="350"/>
      <c r="O42" s="358">
        <v>230</v>
      </c>
      <c r="P42" s="354">
        <f t="shared" si="1"/>
        <v>127.42000000000002</v>
      </c>
      <c r="Q42" s="366"/>
    </row>
    <row r="43" spans="1:17" ht="12.75">
      <c r="A43" s="365">
        <v>5</v>
      </c>
      <c r="B43" s="350">
        <v>2</v>
      </c>
      <c r="C43" s="350">
        <v>100</v>
      </c>
      <c r="D43" s="350" t="s">
        <v>790</v>
      </c>
      <c r="E43" s="350" t="s">
        <v>640</v>
      </c>
      <c r="F43" s="350" t="s">
        <v>16</v>
      </c>
      <c r="G43" s="352">
        <v>30388</v>
      </c>
      <c r="H43" s="350" t="s">
        <v>17</v>
      </c>
      <c r="I43" s="353">
        <v>100</v>
      </c>
      <c r="J43" s="354">
        <v>0.554</v>
      </c>
      <c r="K43" s="350">
        <v>190</v>
      </c>
      <c r="L43" s="350">
        <v>210</v>
      </c>
      <c r="M43" s="350">
        <v>222.5</v>
      </c>
      <c r="N43" s="350"/>
      <c r="O43" s="358">
        <v>222.5</v>
      </c>
      <c r="P43" s="354">
        <f t="shared" si="1"/>
        <v>123.26500000000001</v>
      </c>
      <c r="Q43" s="366"/>
    </row>
    <row r="44" spans="1:17" ht="12.75">
      <c r="A44" s="365">
        <v>3</v>
      </c>
      <c r="B44" s="350">
        <v>3</v>
      </c>
      <c r="C44" s="350">
        <v>100</v>
      </c>
      <c r="D44" s="350" t="s">
        <v>358</v>
      </c>
      <c r="E44" s="350" t="s">
        <v>359</v>
      </c>
      <c r="F44" s="350" t="s">
        <v>16</v>
      </c>
      <c r="G44" s="352">
        <v>26381</v>
      </c>
      <c r="H44" s="350" t="s">
        <v>17</v>
      </c>
      <c r="I44" s="353">
        <v>91.15</v>
      </c>
      <c r="J44" s="354">
        <v>0.5808</v>
      </c>
      <c r="K44" s="350">
        <v>160</v>
      </c>
      <c r="L44" s="577">
        <v>170</v>
      </c>
      <c r="M44" s="577">
        <v>170</v>
      </c>
      <c r="N44" s="350"/>
      <c r="O44" s="358">
        <v>160</v>
      </c>
      <c r="P44" s="354">
        <f t="shared" si="1"/>
        <v>92.928</v>
      </c>
      <c r="Q44" s="366"/>
    </row>
    <row r="45" spans="1:17" ht="12.75">
      <c r="A45" s="365">
        <v>12</v>
      </c>
      <c r="B45" s="350">
        <v>1</v>
      </c>
      <c r="C45" s="350">
        <v>100</v>
      </c>
      <c r="D45" s="350" t="s">
        <v>821</v>
      </c>
      <c r="E45" s="350" t="s">
        <v>257</v>
      </c>
      <c r="F45" s="350" t="s">
        <v>16</v>
      </c>
      <c r="G45" s="352">
        <v>35417</v>
      </c>
      <c r="H45" s="350" t="s">
        <v>24</v>
      </c>
      <c r="I45" s="353">
        <v>94.9</v>
      </c>
      <c r="J45" s="354">
        <v>0.6022</v>
      </c>
      <c r="K45" s="350">
        <v>150</v>
      </c>
      <c r="L45" s="350">
        <v>180</v>
      </c>
      <c r="M45" s="350">
        <v>192.5</v>
      </c>
      <c r="N45" s="350"/>
      <c r="O45" s="358">
        <v>192.5</v>
      </c>
      <c r="P45" s="354">
        <f t="shared" si="1"/>
        <v>115.92349999999999</v>
      </c>
      <c r="Q45" s="366"/>
    </row>
    <row r="46" spans="1:17" ht="12.75">
      <c r="A46" s="365">
        <v>0</v>
      </c>
      <c r="B46" s="350" t="s">
        <v>69</v>
      </c>
      <c r="C46" s="350">
        <v>110</v>
      </c>
      <c r="D46" s="350" t="s">
        <v>924</v>
      </c>
      <c r="E46" s="350" t="s">
        <v>1263</v>
      </c>
      <c r="F46" s="350" t="s">
        <v>124</v>
      </c>
      <c r="G46" s="352">
        <v>34178</v>
      </c>
      <c r="H46" s="350" t="s">
        <v>23</v>
      </c>
      <c r="I46" s="353">
        <v>105.15</v>
      </c>
      <c r="J46" s="354">
        <v>0.5488</v>
      </c>
      <c r="K46" s="577">
        <v>205</v>
      </c>
      <c r="L46" s="577">
        <v>205</v>
      </c>
      <c r="M46" s="577">
        <v>205</v>
      </c>
      <c r="N46" s="350"/>
      <c r="O46" s="358">
        <v>0</v>
      </c>
      <c r="P46" s="354">
        <f t="shared" si="1"/>
        <v>0</v>
      </c>
      <c r="Q46" s="366"/>
    </row>
    <row r="47" spans="1:17" ht="12.75">
      <c r="A47" s="365">
        <v>12</v>
      </c>
      <c r="B47" s="350">
        <v>1</v>
      </c>
      <c r="C47" s="350">
        <v>110</v>
      </c>
      <c r="D47" s="350" t="s">
        <v>925</v>
      </c>
      <c r="E47" s="350" t="s">
        <v>132</v>
      </c>
      <c r="F47" s="350" t="s">
        <v>16</v>
      </c>
      <c r="G47" s="352">
        <v>24736</v>
      </c>
      <c r="H47" s="350" t="s">
        <v>137</v>
      </c>
      <c r="I47" s="353">
        <v>110</v>
      </c>
      <c r="J47" s="354">
        <v>0.5993</v>
      </c>
      <c r="K47" s="350">
        <v>200</v>
      </c>
      <c r="L47" s="577">
        <v>205</v>
      </c>
      <c r="M47" s="577">
        <v>205</v>
      </c>
      <c r="N47" s="350"/>
      <c r="O47" s="358">
        <v>200</v>
      </c>
      <c r="P47" s="354">
        <f t="shared" si="1"/>
        <v>119.86000000000001</v>
      </c>
      <c r="Q47" s="366"/>
    </row>
    <row r="48" spans="1:17" ht="12.75">
      <c r="A48" s="365">
        <v>12</v>
      </c>
      <c r="B48" s="350">
        <v>1</v>
      </c>
      <c r="C48" s="350">
        <v>110</v>
      </c>
      <c r="D48" s="350" t="s">
        <v>831</v>
      </c>
      <c r="E48" s="350" t="s">
        <v>150</v>
      </c>
      <c r="F48" s="350" t="s">
        <v>16</v>
      </c>
      <c r="G48" s="352">
        <v>22723</v>
      </c>
      <c r="H48" s="350" t="s">
        <v>114</v>
      </c>
      <c r="I48" s="353">
        <v>100.6</v>
      </c>
      <c r="J48" s="354">
        <v>0.7079</v>
      </c>
      <c r="K48" s="350">
        <v>130</v>
      </c>
      <c r="L48" s="350">
        <v>140</v>
      </c>
      <c r="M48" s="577">
        <v>150</v>
      </c>
      <c r="N48" s="350"/>
      <c r="O48" s="358">
        <v>140</v>
      </c>
      <c r="P48" s="354">
        <f t="shared" si="1"/>
        <v>99.106</v>
      </c>
      <c r="Q48" s="366"/>
    </row>
    <row r="49" spans="1:17" ht="12.75">
      <c r="A49" s="365">
        <v>12</v>
      </c>
      <c r="B49" s="350">
        <v>1</v>
      </c>
      <c r="C49" s="350">
        <v>110</v>
      </c>
      <c r="D49" s="350" t="s">
        <v>926</v>
      </c>
      <c r="E49" s="350" t="s">
        <v>257</v>
      </c>
      <c r="F49" s="350" t="s">
        <v>16</v>
      </c>
      <c r="G49" s="352">
        <v>19235</v>
      </c>
      <c r="H49" s="350" t="s">
        <v>14</v>
      </c>
      <c r="I49" s="353">
        <v>108.8</v>
      </c>
      <c r="J49" s="354">
        <v>0.9738</v>
      </c>
      <c r="K49" s="350">
        <v>175</v>
      </c>
      <c r="L49" s="350">
        <v>180</v>
      </c>
      <c r="M49" s="350">
        <v>185</v>
      </c>
      <c r="N49" s="350"/>
      <c r="O49" s="358">
        <v>185</v>
      </c>
      <c r="P49" s="354">
        <f t="shared" si="1"/>
        <v>180.153</v>
      </c>
      <c r="Q49" s="366" t="s">
        <v>235</v>
      </c>
    </row>
    <row r="50" spans="1:17" ht="12.75">
      <c r="A50" s="365">
        <v>12</v>
      </c>
      <c r="B50" s="350">
        <v>1</v>
      </c>
      <c r="C50" s="350">
        <v>110</v>
      </c>
      <c r="D50" s="350" t="s">
        <v>927</v>
      </c>
      <c r="E50" s="350" t="s">
        <v>257</v>
      </c>
      <c r="F50" s="350" t="s">
        <v>16</v>
      </c>
      <c r="G50" s="352">
        <v>31652</v>
      </c>
      <c r="H50" s="350" t="s">
        <v>17</v>
      </c>
      <c r="I50" s="353">
        <v>106.95</v>
      </c>
      <c r="J50" s="354">
        <v>0.5405</v>
      </c>
      <c r="K50" s="350">
        <v>250</v>
      </c>
      <c r="L50" s="577">
        <v>265</v>
      </c>
      <c r="M50" s="577">
        <v>265</v>
      </c>
      <c r="N50" s="350"/>
      <c r="O50" s="358">
        <v>250</v>
      </c>
      <c r="P50" s="354">
        <f t="shared" si="1"/>
        <v>135.125</v>
      </c>
      <c r="Q50" s="366" t="s">
        <v>79</v>
      </c>
    </row>
    <row r="51" spans="1:17" ht="12.75">
      <c r="A51" s="365">
        <v>5</v>
      </c>
      <c r="B51" s="350">
        <v>2</v>
      </c>
      <c r="C51" s="350">
        <v>110</v>
      </c>
      <c r="D51" s="350" t="s">
        <v>928</v>
      </c>
      <c r="E51" s="350" t="s">
        <v>257</v>
      </c>
      <c r="F51" s="350" t="s">
        <v>16</v>
      </c>
      <c r="G51" s="352">
        <v>28491</v>
      </c>
      <c r="H51" s="350" t="s">
        <v>17</v>
      </c>
      <c r="I51" s="353">
        <v>105.5</v>
      </c>
      <c r="J51" s="354">
        <v>0.5429</v>
      </c>
      <c r="K51" s="350">
        <v>215</v>
      </c>
      <c r="L51" s="350">
        <v>225</v>
      </c>
      <c r="M51" s="350">
        <v>235</v>
      </c>
      <c r="N51" s="350"/>
      <c r="O51" s="358">
        <v>235</v>
      </c>
      <c r="P51" s="354">
        <f t="shared" si="1"/>
        <v>127.5815</v>
      </c>
      <c r="Q51" s="366"/>
    </row>
    <row r="52" spans="1:17" ht="12.75">
      <c r="A52" s="365">
        <v>3</v>
      </c>
      <c r="B52" s="350">
        <v>3</v>
      </c>
      <c r="C52" s="350">
        <v>110</v>
      </c>
      <c r="D52" s="350" t="s">
        <v>929</v>
      </c>
      <c r="E52" s="350" t="s">
        <v>257</v>
      </c>
      <c r="F52" s="350" t="s">
        <v>16</v>
      </c>
      <c r="G52" s="352">
        <v>33112</v>
      </c>
      <c r="H52" s="350" t="s">
        <v>17</v>
      </c>
      <c r="I52" s="353">
        <v>100.75</v>
      </c>
      <c r="J52" s="354">
        <v>0.5522</v>
      </c>
      <c r="K52" s="350">
        <v>220</v>
      </c>
      <c r="L52" s="350">
        <v>205</v>
      </c>
      <c r="M52" s="561">
        <v>230</v>
      </c>
      <c r="N52" s="350"/>
      <c r="O52" s="358">
        <v>230</v>
      </c>
      <c r="P52" s="354">
        <f t="shared" si="1"/>
        <v>127.006</v>
      </c>
      <c r="Q52" s="366"/>
    </row>
    <row r="53" spans="1:17" ht="12.75">
      <c r="A53" s="365">
        <v>2</v>
      </c>
      <c r="B53" s="350">
        <v>4</v>
      </c>
      <c r="C53" s="350">
        <v>110</v>
      </c>
      <c r="D53" s="350" t="s">
        <v>930</v>
      </c>
      <c r="E53" s="350" t="s">
        <v>257</v>
      </c>
      <c r="F53" s="350" t="s">
        <v>16</v>
      </c>
      <c r="G53" s="352">
        <v>30536</v>
      </c>
      <c r="H53" s="350" t="s">
        <v>17</v>
      </c>
      <c r="I53" s="353">
        <v>102.75</v>
      </c>
      <c r="J53" s="354">
        <v>0.5479</v>
      </c>
      <c r="K53" s="350">
        <v>205</v>
      </c>
      <c r="L53" s="561">
        <v>215</v>
      </c>
      <c r="M53" s="577">
        <v>225</v>
      </c>
      <c r="N53" s="350"/>
      <c r="O53" s="358">
        <v>215</v>
      </c>
      <c r="P53" s="354">
        <f t="shared" si="1"/>
        <v>117.79850000000002</v>
      </c>
      <c r="Q53" s="366"/>
    </row>
    <row r="54" spans="1:17" ht="12.75">
      <c r="A54" s="365">
        <v>0</v>
      </c>
      <c r="B54" s="350" t="s">
        <v>69</v>
      </c>
      <c r="C54" s="350">
        <v>110</v>
      </c>
      <c r="D54" s="350" t="s">
        <v>931</v>
      </c>
      <c r="E54" s="350" t="s">
        <v>18</v>
      </c>
      <c r="F54" s="350" t="s">
        <v>16</v>
      </c>
      <c r="G54" s="352">
        <v>31719</v>
      </c>
      <c r="H54" s="350" t="s">
        <v>17</v>
      </c>
      <c r="I54" s="353">
        <v>100.55</v>
      </c>
      <c r="J54" s="354">
        <v>0.5526</v>
      </c>
      <c r="K54" s="577">
        <v>205</v>
      </c>
      <c r="L54" s="577">
        <v>205</v>
      </c>
      <c r="M54" s="577">
        <v>205</v>
      </c>
      <c r="N54" s="350"/>
      <c r="O54" s="358">
        <v>0</v>
      </c>
      <c r="P54" s="354">
        <f t="shared" si="1"/>
        <v>0</v>
      </c>
      <c r="Q54" s="366"/>
    </row>
    <row r="55" spans="1:17" ht="12.75">
      <c r="A55" s="365">
        <v>0</v>
      </c>
      <c r="B55" s="350" t="s">
        <v>69</v>
      </c>
      <c r="C55" s="350">
        <v>110</v>
      </c>
      <c r="D55" s="350" t="s">
        <v>924</v>
      </c>
      <c r="E55" s="350" t="s">
        <v>1263</v>
      </c>
      <c r="F55" s="350" t="s">
        <v>124</v>
      </c>
      <c r="G55" s="352">
        <v>34178</v>
      </c>
      <c r="H55" s="350" t="s">
        <v>17</v>
      </c>
      <c r="I55" s="353">
        <v>105.15</v>
      </c>
      <c r="J55" s="354">
        <v>0.5434</v>
      </c>
      <c r="K55" s="577">
        <v>205</v>
      </c>
      <c r="L55" s="577">
        <v>205</v>
      </c>
      <c r="M55" s="577">
        <v>205</v>
      </c>
      <c r="N55" s="350"/>
      <c r="O55" s="358">
        <v>0</v>
      </c>
      <c r="P55" s="354">
        <f t="shared" si="1"/>
        <v>0</v>
      </c>
      <c r="Q55" s="366"/>
    </row>
    <row r="56" spans="1:17" ht="12.75">
      <c r="A56" s="365">
        <v>12</v>
      </c>
      <c r="B56" s="350">
        <v>1</v>
      </c>
      <c r="C56" s="350">
        <v>125</v>
      </c>
      <c r="D56" s="350" t="s">
        <v>932</v>
      </c>
      <c r="E56" s="350" t="s">
        <v>166</v>
      </c>
      <c r="F56" s="350" t="s">
        <v>16</v>
      </c>
      <c r="G56" s="352">
        <v>34342</v>
      </c>
      <c r="H56" s="350" t="s">
        <v>23</v>
      </c>
      <c r="I56" s="353">
        <v>118.95</v>
      </c>
      <c r="J56" s="354">
        <v>0.5385</v>
      </c>
      <c r="K56" s="577">
        <v>190</v>
      </c>
      <c r="L56" s="350">
        <v>190</v>
      </c>
      <c r="M56" s="577">
        <v>202.5</v>
      </c>
      <c r="N56" s="350"/>
      <c r="O56" s="358">
        <v>190</v>
      </c>
      <c r="P56" s="354">
        <f t="shared" si="1"/>
        <v>102.315</v>
      </c>
      <c r="Q56" s="366"/>
    </row>
    <row r="57" spans="1:17" ht="12.75">
      <c r="A57" s="365">
        <v>12</v>
      </c>
      <c r="B57" s="350">
        <v>1</v>
      </c>
      <c r="C57" s="350">
        <v>125</v>
      </c>
      <c r="D57" s="350" t="s">
        <v>933</v>
      </c>
      <c r="E57" s="350" t="s">
        <v>166</v>
      </c>
      <c r="F57" s="350" t="s">
        <v>16</v>
      </c>
      <c r="G57" s="352">
        <v>25924</v>
      </c>
      <c r="H57" s="350" t="s">
        <v>109</v>
      </c>
      <c r="I57" s="353">
        <v>119.8</v>
      </c>
      <c r="J57" s="354">
        <v>0.5435</v>
      </c>
      <c r="K57" s="577">
        <v>200</v>
      </c>
      <c r="L57" s="350">
        <v>200</v>
      </c>
      <c r="M57" s="561">
        <v>215</v>
      </c>
      <c r="N57" s="350"/>
      <c r="O57" s="358">
        <v>215</v>
      </c>
      <c r="P57" s="354">
        <f t="shared" si="1"/>
        <v>116.85249999999999</v>
      </c>
      <c r="Q57" s="366"/>
    </row>
    <row r="58" spans="1:17" ht="13.5" thickBot="1">
      <c r="A58" s="442">
        <v>12</v>
      </c>
      <c r="B58" s="443">
        <v>1</v>
      </c>
      <c r="C58" s="443">
        <v>125</v>
      </c>
      <c r="D58" s="443" t="s">
        <v>934</v>
      </c>
      <c r="E58" s="443" t="s">
        <v>686</v>
      </c>
      <c r="F58" s="443" t="s">
        <v>16</v>
      </c>
      <c r="G58" s="444">
        <v>25384</v>
      </c>
      <c r="H58" s="443" t="s">
        <v>137</v>
      </c>
      <c r="I58" s="445">
        <v>118.75</v>
      </c>
      <c r="J58" s="446">
        <v>0.5645</v>
      </c>
      <c r="K58" s="443">
        <v>170</v>
      </c>
      <c r="L58" s="443">
        <v>195</v>
      </c>
      <c r="M58" s="606">
        <v>212.5</v>
      </c>
      <c r="N58" s="443"/>
      <c r="O58" s="563">
        <v>195</v>
      </c>
      <c r="P58" s="446">
        <f t="shared" si="1"/>
        <v>110.0775</v>
      </c>
      <c r="Q58" s="448"/>
    </row>
  </sheetData>
  <sheetProtection selectLockedCells="1" selectUnlockedCells="1"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"/>
  <sheetViews>
    <sheetView zoomScalePageLayoutView="0" workbookViewId="0" topLeftCell="A1">
      <selection activeCell="AE1" sqref="AE1:AE16384"/>
    </sheetView>
  </sheetViews>
  <sheetFormatPr defaultColWidth="9.00390625" defaultRowHeight="12.75"/>
  <cols>
    <col min="1" max="1" width="4.875" style="303" customWidth="1"/>
    <col min="2" max="2" width="6.00390625" style="303" bestFit="1" customWidth="1"/>
    <col min="3" max="3" width="5.875" style="303" bestFit="1" customWidth="1"/>
    <col min="4" max="4" width="15.75390625" style="303" bestFit="1" customWidth="1"/>
    <col min="5" max="5" width="24.75390625" style="303" customWidth="1"/>
    <col min="6" max="6" width="9.75390625" style="303" bestFit="1" customWidth="1"/>
    <col min="7" max="7" width="12.625" style="303" customWidth="1"/>
    <col min="8" max="8" width="11.75390625" style="303" customWidth="1"/>
    <col min="9" max="9" width="7.625" style="426" bestFit="1" customWidth="1"/>
    <col min="10" max="10" width="7.625" style="398" customWidth="1"/>
    <col min="11" max="11" width="4.00390625" style="303" bestFit="1" customWidth="1"/>
    <col min="12" max="14" width="4.00390625" style="399" bestFit="1" customWidth="1"/>
    <col min="15" max="15" width="6.625" style="427" bestFit="1" customWidth="1"/>
    <col min="16" max="16" width="8.625" style="398" hidden="1" customWidth="1"/>
    <col min="17" max="17" width="4.00390625" style="303" bestFit="1" customWidth="1"/>
    <col min="18" max="18" width="6.00390625" style="303" bestFit="1" customWidth="1"/>
    <col min="19" max="19" width="4.00390625" style="303" bestFit="1" customWidth="1"/>
    <col min="20" max="20" width="6.00390625" style="303" bestFit="1" customWidth="1"/>
    <col min="21" max="21" width="6.625" style="427" bestFit="1" customWidth="1"/>
    <col min="22" max="22" width="8.625" style="398" hidden="1" customWidth="1"/>
    <col min="23" max="23" width="7.375" style="427" hidden="1" customWidth="1"/>
    <col min="24" max="24" width="8.625" style="398" hidden="1" customWidth="1"/>
    <col min="25" max="25" width="4.00390625" style="303" bestFit="1" customWidth="1"/>
    <col min="26" max="26" width="4.00390625" style="399" bestFit="1" customWidth="1"/>
    <col min="27" max="28" width="4.00390625" style="303" bestFit="1" customWidth="1"/>
    <col min="29" max="29" width="6.625" style="427" bestFit="1" customWidth="1"/>
    <col min="30" max="30" width="8.625" style="398" hidden="1" customWidth="1"/>
    <col min="31" max="31" width="6.125" style="427" bestFit="1" customWidth="1"/>
    <col min="32" max="32" width="9.875" style="398" bestFit="1" customWidth="1"/>
    <col min="33" max="33" width="11.25390625" style="303" customWidth="1"/>
    <col min="34" max="16384" width="9.125" style="303" customWidth="1"/>
  </cols>
  <sheetData>
    <row r="1" spans="4:29" ht="20.25">
      <c r="D1" s="391"/>
      <c r="E1" s="391" t="s">
        <v>1256</v>
      </c>
      <c r="F1" s="391"/>
      <c r="G1" s="392"/>
      <c r="I1" s="393"/>
      <c r="J1" s="394"/>
      <c r="K1" s="391"/>
      <c r="L1" s="395"/>
      <c r="M1" s="395"/>
      <c r="N1" s="395"/>
      <c r="O1" s="391"/>
      <c r="P1" s="396"/>
      <c r="Q1" s="391"/>
      <c r="R1" s="391"/>
      <c r="S1" s="391"/>
      <c r="T1" s="391"/>
      <c r="U1" s="397"/>
      <c r="W1" s="303"/>
      <c r="AC1" s="303"/>
    </row>
    <row r="2" spans="4:32" s="400" customFormat="1" ht="12" thickBot="1">
      <c r="D2" s="401"/>
      <c r="E2" s="401"/>
      <c r="F2" s="401"/>
      <c r="G2" s="401"/>
      <c r="H2" s="401"/>
      <c r="I2" s="402"/>
      <c r="J2" s="403"/>
      <c r="K2" s="401"/>
      <c r="L2" s="404"/>
      <c r="M2" s="404"/>
      <c r="N2" s="404"/>
      <c r="O2" s="401"/>
      <c r="P2" s="403"/>
      <c r="Q2" s="401"/>
      <c r="R2" s="401"/>
      <c r="S2" s="401"/>
      <c r="T2" s="401"/>
      <c r="U2" s="405"/>
      <c r="V2" s="406"/>
      <c r="X2" s="406"/>
      <c r="Z2" s="407"/>
      <c r="AD2" s="406"/>
      <c r="AE2" s="412"/>
      <c r="AF2" s="406"/>
    </row>
    <row r="3" spans="1:33" ht="12.75">
      <c r="A3" s="706" t="s">
        <v>13</v>
      </c>
      <c r="B3" s="700" t="s">
        <v>8</v>
      </c>
      <c r="C3" s="700" t="s">
        <v>2</v>
      </c>
      <c r="D3" s="700" t="s">
        <v>3</v>
      </c>
      <c r="E3" s="700" t="s">
        <v>10</v>
      </c>
      <c r="F3" s="700" t="s">
        <v>11</v>
      </c>
      <c r="G3" s="700" t="s">
        <v>7</v>
      </c>
      <c r="H3" s="700" t="s">
        <v>4</v>
      </c>
      <c r="I3" s="702" t="s">
        <v>1</v>
      </c>
      <c r="J3" s="704" t="s">
        <v>0</v>
      </c>
      <c r="K3" s="697" t="s">
        <v>26</v>
      </c>
      <c r="L3" s="697"/>
      <c r="M3" s="697"/>
      <c r="N3" s="697"/>
      <c r="O3" s="697"/>
      <c r="P3" s="697"/>
      <c r="Q3" s="697" t="s">
        <v>5</v>
      </c>
      <c r="R3" s="697"/>
      <c r="S3" s="697"/>
      <c r="T3" s="697"/>
      <c r="U3" s="697"/>
      <c r="V3" s="697"/>
      <c r="W3" s="697" t="s">
        <v>27</v>
      </c>
      <c r="X3" s="697"/>
      <c r="Y3" s="697" t="s">
        <v>28</v>
      </c>
      <c r="Z3" s="697"/>
      <c r="AA3" s="697"/>
      <c r="AB3" s="697"/>
      <c r="AC3" s="697"/>
      <c r="AD3" s="697"/>
      <c r="AE3" s="697" t="s">
        <v>12</v>
      </c>
      <c r="AF3" s="697"/>
      <c r="AG3" s="698" t="s">
        <v>9</v>
      </c>
    </row>
    <row r="4" spans="1:33" s="412" customFormat="1" ht="12.75" customHeight="1" thickBot="1">
      <c r="A4" s="707"/>
      <c r="B4" s="701"/>
      <c r="C4" s="701"/>
      <c r="D4" s="701"/>
      <c r="E4" s="701"/>
      <c r="F4" s="701"/>
      <c r="G4" s="701"/>
      <c r="H4" s="701"/>
      <c r="I4" s="703"/>
      <c r="J4" s="705"/>
      <c r="K4" s="409">
        <v>1</v>
      </c>
      <c r="L4" s="410">
        <v>2</v>
      </c>
      <c r="M4" s="410">
        <v>3</v>
      </c>
      <c r="N4" s="410">
        <v>4</v>
      </c>
      <c r="O4" s="409" t="s">
        <v>6</v>
      </c>
      <c r="P4" s="411" t="s">
        <v>0</v>
      </c>
      <c r="Q4" s="409">
        <v>1</v>
      </c>
      <c r="R4" s="409">
        <v>2</v>
      </c>
      <c r="S4" s="409">
        <v>3</v>
      </c>
      <c r="T4" s="409">
        <v>4</v>
      </c>
      <c r="U4" s="409" t="s">
        <v>6</v>
      </c>
      <c r="V4" s="411" t="s">
        <v>0</v>
      </c>
      <c r="W4" s="409" t="s">
        <v>29</v>
      </c>
      <c r="X4" s="411" t="s">
        <v>0</v>
      </c>
      <c r="Y4" s="409">
        <v>1</v>
      </c>
      <c r="Z4" s="410">
        <v>2</v>
      </c>
      <c r="AA4" s="409">
        <v>3</v>
      </c>
      <c r="AB4" s="409">
        <v>4</v>
      </c>
      <c r="AC4" s="409" t="s">
        <v>6</v>
      </c>
      <c r="AD4" s="411" t="s">
        <v>0</v>
      </c>
      <c r="AE4" s="409" t="s">
        <v>30</v>
      </c>
      <c r="AF4" s="411" t="s">
        <v>0</v>
      </c>
      <c r="AG4" s="699"/>
    </row>
    <row r="5" spans="1:33" ht="12.75">
      <c r="A5" s="413">
        <v>12</v>
      </c>
      <c r="B5" s="414">
        <v>1</v>
      </c>
      <c r="C5" s="414">
        <v>90</v>
      </c>
      <c r="D5" s="414" t="s">
        <v>333</v>
      </c>
      <c r="E5" s="414" t="s">
        <v>1265</v>
      </c>
      <c r="F5" s="414" t="s">
        <v>124</v>
      </c>
      <c r="G5" s="415">
        <v>32859</v>
      </c>
      <c r="H5" s="414" t="s">
        <v>17</v>
      </c>
      <c r="I5" s="416">
        <v>90</v>
      </c>
      <c r="J5" s="417">
        <v>0.5853</v>
      </c>
      <c r="K5" s="418">
        <v>300</v>
      </c>
      <c r="L5" s="419">
        <v>315</v>
      </c>
      <c r="M5" s="420">
        <v>330</v>
      </c>
      <c r="N5" s="414"/>
      <c r="O5" s="414">
        <f>M5</f>
        <v>330</v>
      </c>
      <c r="P5" s="417">
        <f>O5*J5</f>
        <v>193.149</v>
      </c>
      <c r="Q5" s="418">
        <v>230</v>
      </c>
      <c r="R5" s="607">
        <v>0</v>
      </c>
      <c r="S5" s="607">
        <v>0</v>
      </c>
      <c r="T5" s="414"/>
      <c r="U5" s="414">
        <f>Q5</f>
        <v>230</v>
      </c>
      <c r="V5" s="417">
        <f>U5*J5</f>
        <v>134.619</v>
      </c>
      <c r="W5" s="414">
        <f>U5+O5</f>
        <v>560</v>
      </c>
      <c r="X5" s="417">
        <f>W5*J5</f>
        <v>327.76800000000003</v>
      </c>
      <c r="Y5" s="418">
        <v>300</v>
      </c>
      <c r="Z5" s="607">
        <v>315</v>
      </c>
      <c r="AA5" s="607">
        <v>0</v>
      </c>
      <c r="AB5" s="414"/>
      <c r="AC5" s="414">
        <f>Y5</f>
        <v>300</v>
      </c>
      <c r="AD5" s="417">
        <f>AC5*J5</f>
        <v>175.59</v>
      </c>
      <c r="AE5" s="408">
        <f>O5+U5+AC5</f>
        <v>860</v>
      </c>
      <c r="AF5" s="417">
        <f>AE5*J5</f>
        <v>503.35800000000006</v>
      </c>
      <c r="AG5" s="422">
        <v>1</v>
      </c>
    </row>
    <row r="6" spans="1:33" ht="12.75">
      <c r="A6" s="296">
        <v>5</v>
      </c>
      <c r="B6" s="297">
        <v>2</v>
      </c>
      <c r="C6" s="297">
        <v>125</v>
      </c>
      <c r="D6" s="423" t="s">
        <v>341</v>
      </c>
      <c r="E6" s="297" t="s">
        <v>257</v>
      </c>
      <c r="F6" s="297" t="s">
        <v>16</v>
      </c>
      <c r="G6" s="298">
        <v>30337</v>
      </c>
      <c r="H6" s="297" t="s">
        <v>17</v>
      </c>
      <c r="I6" s="299">
        <v>120.95</v>
      </c>
      <c r="J6" s="300">
        <v>0.526</v>
      </c>
      <c r="K6" s="423">
        <v>320</v>
      </c>
      <c r="L6" s="423">
        <v>335</v>
      </c>
      <c r="M6" s="423">
        <v>350</v>
      </c>
      <c r="N6" s="424"/>
      <c r="O6" s="297">
        <f>M6</f>
        <v>350</v>
      </c>
      <c r="P6" s="300">
        <f>O6*J6</f>
        <v>184.1</v>
      </c>
      <c r="Q6" s="425">
        <v>220</v>
      </c>
      <c r="R6" s="297">
        <v>227.5</v>
      </c>
      <c r="S6" s="297">
        <v>230</v>
      </c>
      <c r="T6" s="297">
        <v>232.5</v>
      </c>
      <c r="U6" s="297">
        <f>T6</f>
        <v>232.5</v>
      </c>
      <c r="V6" s="300">
        <f>U6*J6</f>
        <v>122.295</v>
      </c>
      <c r="W6" s="297">
        <f>U6+O6</f>
        <v>582.5</v>
      </c>
      <c r="X6" s="300">
        <f>W6*J6</f>
        <v>306.39500000000004</v>
      </c>
      <c r="Y6" s="425">
        <v>300</v>
      </c>
      <c r="Z6" s="424">
        <v>310</v>
      </c>
      <c r="AA6" s="421">
        <v>320</v>
      </c>
      <c r="AB6" s="421">
        <v>320</v>
      </c>
      <c r="AC6" s="297">
        <f>Z6</f>
        <v>310</v>
      </c>
      <c r="AD6" s="300">
        <f>AC6*J6</f>
        <v>163.06</v>
      </c>
      <c r="AE6" s="595">
        <f>O6+U6+AC6</f>
        <v>892.5</v>
      </c>
      <c r="AF6" s="300">
        <f>AE6*J6</f>
        <v>469.45500000000004</v>
      </c>
      <c r="AG6" s="302">
        <v>2</v>
      </c>
    </row>
    <row r="7" spans="1:33" ht="13.5" thickBot="1">
      <c r="A7" s="608">
        <v>3</v>
      </c>
      <c r="B7" s="609">
        <v>3</v>
      </c>
      <c r="C7" s="609">
        <v>125</v>
      </c>
      <c r="D7" s="609" t="s">
        <v>342</v>
      </c>
      <c r="E7" s="610" t="s">
        <v>343</v>
      </c>
      <c r="F7" s="609" t="s">
        <v>16</v>
      </c>
      <c r="G7" s="611">
        <v>30823</v>
      </c>
      <c r="H7" s="609" t="s">
        <v>17</v>
      </c>
      <c r="I7" s="612">
        <v>115.45</v>
      </c>
      <c r="J7" s="613">
        <v>0.5309</v>
      </c>
      <c r="K7" s="610">
        <v>320</v>
      </c>
      <c r="L7" s="610">
        <v>335</v>
      </c>
      <c r="M7" s="614">
        <v>350</v>
      </c>
      <c r="N7" s="615">
        <v>350</v>
      </c>
      <c r="O7" s="610">
        <f>L7</f>
        <v>335</v>
      </c>
      <c r="P7" s="616">
        <f>O7*J7</f>
        <v>177.85150000000002</v>
      </c>
      <c r="Q7" s="610">
        <v>170</v>
      </c>
      <c r="R7" s="617">
        <v>185</v>
      </c>
      <c r="S7" s="617">
        <v>190</v>
      </c>
      <c r="T7" s="610"/>
      <c r="U7" s="610">
        <f>S7</f>
        <v>190</v>
      </c>
      <c r="V7" s="616">
        <f>U7*J7</f>
        <v>100.87100000000001</v>
      </c>
      <c r="W7" s="610">
        <f>U7+O7</f>
        <v>525</v>
      </c>
      <c r="X7" s="616">
        <f>W7*J7</f>
        <v>278.7225</v>
      </c>
      <c r="Y7" s="610">
        <v>310</v>
      </c>
      <c r="Z7" s="615">
        <v>325</v>
      </c>
      <c r="AA7" s="615">
        <v>325</v>
      </c>
      <c r="AB7" s="615">
        <v>325</v>
      </c>
      <c r="AC7" s="610">
        <f>Y7</f>
        <v>310</v>
      </c>
      <c r="AD7" s="616">
        <f>AC7*J7</f>
        <v>164.579</v>
      </c>
      <c r="AE7" s="644">
        <f>O7+U7+AC7</f>
        <v>835</v>
      </c>
      <c r="AF7" s="616">
        <f>AE7*J7</f>
        <v>443.30150000000003</v>
      </c>
      <c r="AG7" s="618">
        <v>3</v>
      </c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A1">
      <selection activeCell="A8" sqref="A8:IV8"/>
    </sheetView>
  </sheetViews>
  <sheetFormatPr defaultColWidth="9.00390625" defaultRowHeight="12.75"/>
  <cols>
    <col min="1" max="1" width="4.875" style="7" customWidth="1"/>
    <col min="2" max="2" width="6.00390625" style="7" bestFit="1" customWidth="1"/>
    <col min="3" max="3" width="5.875" style="7" bestFit="1" customWidth="1"/>
    <col min="4" max="4" width="15.75390625" style="7" bestFit="1" customWidth="1"/>
    <col min="5" max="5" width="23.75390625" style="7" customWidth="1"/>
    <col min="6" max="6" width="9.75390625" style="7" bestFit="1" customWidth="1"/>
    <col min="7" max="7" width="12.625" style="7" customWidth="1"/>
    <col min="8" max="8" width="10.625" style="7" customWidth="1"/>
    <col min="9" max="9" width="7.625" style="8" bestFit="1" customWidth="1"/>
    <col min="10" max="10" width="7.625" style="16" customWidth="1"/>
    <col min="11" max="11" width="4.00390625" style="7" customWidth="1"/>
    <col min="12" max="13" width="4.00390625" style="26" customWidth="1"/>
    <col min="14" max="14" width="1.875" style="26" customWidth="1"/>
    <col min="15" max="15" width="6.625" style="42" customWidth="1"/>
    <col min="16" max="16" width="9.875" style="16" hidden="1" customWidth="1"/>
    <col min="17" max="17" width="4.00390625" style="7" customWidth="1"/>
    <col min="18" max="18" width="6.00390625" style="7" customWidth="1"/>
    <col min="19" max="19" width="4.00390625" style="7" customWidth="1"/>
    <col min="20" max="20" width="1.875" style="7" customWidth="1"/>
    <col min="21" max="21" width="6.625" style="42" customWidth="1"/>
    <col min="22" max="22" width="9.875" style="16" hidden="1" customWidth="1"/>
    <col min="23" max="23" width="7.375" style="42" hidden="1" customWidth="1"/>
    <col min="24" max="24" width="9.875" style="16" hidden="1" customWidth="1"/>
    <col min="25" max="25" width="4.00390625" style="7" bestFit="1" customWidth="1"/>
    <col min="26" max="26" width="6.00390625" style="26" bestFit="1" customWidth="1"/>
    <col min="27" max="27" width="6.00390625" style="7" bestFit="1" customWidth="1"/>
    <col min="28" max="28" width="1.875" style="7" bestFit="1" customWidth="1"/>
    <col min="29" max="29" width="7.00390625" style="42" bestFit="1" customWidth="1"/>
    <col min="30" max="30" width="9.875" style="16" hidden="1" customWidth="1"/>
    <col min="31" max="31" width="8.125" style="42" customWidth="1"/>
    <col min="32" max="32" width="9.875" style="16" bestFit="1" customWidth="1"/>
    <col min="33" max="33" width="11.25390625" style="7" customWidth="1"/>
    <col min="34" max="16384" width="9.125" style="7" customWidth="1"/>
  </cols>
  <sheetData>
    <row r="1" spans="4:29" ht="20.25">
      <c r="D1" s="4"/>
      <c r="E1" s="4" t="s">
        <v>344</v>
      </c>
      <c r="F1" s="4"/>
      <c r="G1" s="6"/>
      <c r="I1" s="5"/>
      <c r="J1" s="15"/>
      <c r="K1" s="4"/>
      <c r="L1" s="24"/>
      <c r="M1" s="24"/>
      <c r="N1" s="24"/>
      <c r="O1" s="4"/>
      <c r="P1" s="25"/>
      <c r="Q1" s="4"/>
      <c r="R1" s="4"/>
      <c r="S1" s="4"/>
      <c r="T1" s="4"/>
      <c r="U1" s="12"/>
      <c r="W1" s="7"/>
      <c r="AC1" s="7"/>
    </row>
    <row r="2" spans="4:32" s="13" customFormat="1" ht="12" thickBot="1">
      <c r="D2" s="10"/>
      <c r="E2" s="10"/>
      <c r="F2" s="10"/>
      <c r="G2" s="10"/>
      <c r="H2" s="10"/>
      <c r="I2" s="11"/>
      <c r="J2" s="17"/>
      <c r="K2" s="10"/>
      <c r="L2" s="27"/>
      <c r="M2" s="27"/>
      <c r="N2" s="27"/>
      <c r="O2" s="10"/>
      <c r="P2" s="17"/>
      <c r="Q2" s="10"/>
      <c r="R2" s="10"/>
      <c r="S2" s="10"/>
      <c r="T2" s="10"/>
      <c r="U2" s="14"/>
      <c r="V2" s="18"/>
      <c r="X2" s="18"/>
      <c r="Z2" s="28"/>
      <c r="AD2" s="18"/>
      <c r="AE2" s="9"/>
      <c r="AF2" s="18"/>
    </row>
    <row r="3" spans="1:33" ht="12.75">
      <c r="A3" s="660" t="s">
        <v>13</v>
      </c>
      <c r="B3" s="708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26</v>
      </c>
      <c r="L3" s="651"/>
      <c r="M3" s="651"/>
      <c r="N3" s="651"/>
      <c r="O3" s="651"/>
      <c r="P3" s="651"/>
      <c r="Q3" s="651" t="s">
        <v>5</v>
      </c>
      <c r="R3" s="651"/>
      <c r="S3" s="651"/>
      <c r="T3" s="651"/>
      <c r="U3" s="651"/>
      <c r="V3" s="651"/>
      <c r="W3" s="651" t="s">
        <v>27</v>
      </c>
      <c r="X3" s="651"/>
      <c r="Y3" s="651" t="s">
        <v>28</v>
      </c>
      <c r="Z3" s="651"/>
      <c r="AA3" s="651"/>
      <c r="AB3" s="651"/>
      <c r="AC3" s="651"/>
      <c r="AD3" s="651"/>
      <c r="AE3" s="651" t="s">
        <v>12</v>
      </c>
      <c r="AF3" s="651"/>
      <c r="AG3" s="652" t="s">
        <v>9</v>
      </c>
    </row>
    <row r="4" spans="1:33" s="9" customFormat="1" ht="12" thickBot="1">
      <c r="A4" s="661"/>
      <c r="B4" s="709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29">
        <v>2</v>
      </c>
      <c r="M4" s="29">
        <v>3</v>
      </c>
      <c r="N4" s="29">
        <v>4</v>
      </c>
      <c r="O4" s="19" t="s">
        <v>6</v>
      </c>
      <c r="P4" s="20" t="s">
        <v>0</v>
      </c>
      <c r="Q4" s="19">
        <v>1</v>
      </c>
      <c r="R4" s="19">
        <v>2</v>
      </c>
      <c r="S4" s="19">
        <v>3</v>
      </c>
      <c r="T4" s="19">
        <v>4</v>
      </c>
      <c r="U4" s="19" t="s">
        <v>6</v>
      </c>
      <c r="V4" s="20" t="s">
        <v>0</v>
      </c>
      <c r="W4" s="19" t="s">
        <v>29</v>
      </c>
      <c r="X4" s="20" t="s">
        <v>0</v>
      </c>
      <c r="Y4" s="19">
        <v>1</v>
      </c>
      <c r="Z4" s="29">
        <v>2</v>
      </c>
      <c r="AA4" s="19">
        <v>3</v>
      </c>
      <c r="AB4" s="19">
        <v>4</v>
      </c>
      <c r="AC4" s="19" t="s">
        <v>6</v>
      </c>
      <c r="AD4" s="20" t="s">
        <v>0</v>
      </c>
      <c r="AE4" s="19" t="s">
        <v>30</v>
      </c>
      <c r="AF4" s="20" t="s">
        <v>0</v>
      </c>
      <c r="AG4" s="653"/>
    </row>
    <row r="5" spans="1:33" ht="12.75">
      <c r="A5" s="99">
        <v>12</v>
      </c>
      <c r="B5" s="100"/>
      <c r="C5" s="101">
        <v>90</v>
      </c>
      <c r="D5" s="101" t="s">
        <v>333</v>
      </c>
      <c r="E5" s="102" t="s">
        <v>1265</v>
      </c>
      <c r="F5" s="101" t="s">
        <v>124</v>
      </c>
      <c r="G5" s="103">
        <v>32859</v>
      </c>
      <c r="H5" s="101" t="s">
        <v>17</v>
      </c>
      <c r="I5" s="104">
        <v>90</v>
      </c>
      <c r="J5" s="105">
        <v>0.5853</v>
      </c>
      <c r="K5" s="102">
        <v>340</v>
      </c>
      <c r="L5" s="102">
        <v>360</v>
      </c>
      <c r="M5" s="101">
        <v>380</v>
      </c>
      <c r="N5" s="106"/>
      <c r="O5" s="102">
        <v>380</v>
      </c>
      <c r="P5" s="107">
        <f>O5*J5</f>
        <v>222.41400000000002</v>
      </c>
      <c r="Q5" s="619">
        <v>300</v>
      </c>
      <c r="R5" s="131">
        <v>300</v>
      </c>
      <c r="S5" s="131">
        <v>315</v>
      </c>
      <c r="T5" s="102"/>
      <c r="U5" s="102">
        <v>315</v>
      </c>
      <c r="V5" s="107">
        <f>U5*J5</f>
        <v>184.36950000000002</v>
      </c>
      <c r="W5" s="102">
        <f>U5+O5</f>
        <v>695</v>
      </c>
      <c r="X5" s="107">
        <f>W5*J5</f>
        <v>406.7835</v>
      </c>
      <c r="Y5" s="102">
        <v>305</v>
      </c>
      <c r="Z5" s="106">
        <v>315</v>
      </c>
      <c r="AA5" s="619">
        <v>325</v>
      </c>
      <c r="AB5" s="102"/>
      <c r="AC5" s="102">
        <f>Z5</f>
        <v>315</v>
      </c>
      <c r="AD5" s="107">
        <f>AC5*J5</f>
        <v>184.36950000000002</v>
      </c>
      <c r="AE5" s="111">
        <f>O5+U5+AC5</f>
        <v>1010</v>
      </c>
      <c r="AF5" s="107">
        <f>AE5*J5</f>
        <v>591.153</v>
      </c>
      <c r="AG5" s="109">
        <v>1</v>
      </c>
    </row>
    <row r="6" spans="1:33" ht="12.75">
      <c r="A6" s="97">
        <v>5</v>
      </c>
      <c r="B6" s="110"/>
      <c r="C6" s="30">
        <v>100</v>
      </c>
      <c r="D6" s="30" t="s">
        <v>336</v>
      </c>
      <c r="E6" s="3" t="s">
        <v>178</v>
      </c>
      <c r="F6" s="30" t="s">
        <v>16</v>
      </c>
      <c r="G6" s="31">
        <v>31759</v>
      </c>
      <c r="H6" s="3" t="s">
        <v>17</v>
      </c>
      <c r="I6" s="33">
        <v>99.65</v>
      </c>
      <c r="J6" s="34">
        <v>0.5548</v>
      </c>
      <c r="K6" s="3">
        <v>360</v>
      </c>
      <c r="L6" s="3">
        <v>380</v>
      </c>
      <c r="M6" s="30">
        <v>390</v>
      </c>
      <c r="N6" s="35"/>
      <c r="O6" s="3">
        <v>390</v>
      </c>
      <c r="P6" s="21">
        <f>O6*J6</f>
        <v>216.37199999999999</v>
      </c>
      <c r="Q6" s="108">
        <v>280</v>
      </c>
      <c r="R6" s="108">
        <v>280</v>
      </c>
      <c r="S6" s="36">
        <v>280</v>
      </c>
      <c r="T6" s="3"/>
      <c r="U6" s="3">
        <v>280</v>
      </c>
      <c r="V6" s="21">
        <f>U6*J6</f>
        <v>155.344</v>
      </c>
      <c r="W6" s="3">
        <f>U6+O6</f>
        <v>670</v>
      </c>
      <c r="X6" s="21">
        <f>W6*J6</f>
        <v>371.71599999999995</v>
      </c>
      <c r="Y6" s="3">
        <v>340</v>
      </c>
      <c r="Z6" s="35">
        <v>360</v>
      </c>
      <c r="AA6" s="3">
        <v>372.5</v>
      </c>
      <c r="AB6" s="3"/>
      <c r="AC6" s="3">
        <f>AA6</f>
        <v>372.5</v>
      </c>
      <c r="AD6" s="21">
        <f>AC6*J6</f>
        <v>206.66299999999998</v>
      </c>
      <c r="AE6" s="41">
        <f>O6+U6+AC6</f>
        <v>1042.5</v>
      </c>
      <c r="AF6" s="21">
        <f>AE6*J6</f>
        <v>578.3789999999999</v>
      </c>
      <c r="AG6" s="23">
        <v>2</v>
      </c>
    </row>
    <row r="7" spans="1:33" ht="12.75">
      <c r="A7" s="22">
        <v>3</v>
      </c>
      <c r="B7" s="43"/>
      <c r="C7" s="3">
        <v>110</v>
      </c>
      <c r="D7" s="30" t="s">
        <v>337</v>
      </c>
      <c r="E7" s="3" t="s">
        <v>178</v>
      </c>
      <c r="F7" s="3" t="s">
        <v>16</v>
      </c>
      <c r="G7" s="1">
        <v>30529</v>
      </c>
      <c r="H7" s="3" t="s">
        <v>17</v>
      </c>
      <c r="I7" s="2">
        <v>101.45</v>
      </c>
      <c r="J7" s="21">
        <v>0.5506</v>
      </c>
      <c r="K7" s="30">
        <v>380</v>
      </c>
      <c r="L7" s="108">
        <v>400</v>
      </c>
      <c r="M7" s="108">
        <v>400</v>
      </c>
      <c r="N7" s="35"/>
      <c r="O7" s="3">
        <v>380</v>
      </c>
      <c r="P7" s="21">
        <f>O7*J7</f>
        <v>209.22799999999998</v>
      </c>
      <c r="Q7" s="36">
        <v>295</v>
      </c>
      <c r="R7" s="3">
        <v>307.5</v>
      </c>
      <c r="S7" s="3">
        <v>315</v>
      </c>
      <c r="T7" s="3"/>
      <c r="U7" s="3">
        <v>315</v>
      </c>
      <c r="V7" s="21">
        <f>U7*J7</f>
        <v>173.439</v>
      </c>
      <c r="W7" s="3">
        <f>U7+O7</f>
        <v>695</v>
      </c>
      <c r="X7" s="21">
        <f>W7*J7</f>
        <v>382.667</v>
      </c>
      <c r="Y7" s="36">
        <v>315</v>
      </c>
      <c r="Z7" s="35">
        <v>327.5</v>
      </c>
      <c r="AA7" s="108">
        <v>345</v>
      </c>
      <c r="AB7" s="3"/>
      <c r="AC7" s="3">
        <f>Z7</f>
        <v>327.5</v>
      </c>
      <c r="AD7" s="21">
        <f>AC7*J7</f>
        <v>180.3215</v>
      </c>
      <c r="AE7" s="41">
        <f>O7+U7+AC7</f>
        <v>1022.5</v>
      </c>
      <c r="AF7" s="21">
        <f>AE7*J7</f>
        <v>562.9884999999999</v>
      </c>
      <c r="AG7" s="23">
        <v>3</v>
      </c>
    </row>
    <row r="8" spans="1:33" ht="12.75">
      <c r="A8" s="22">
        <v>2</v>
      </c>
      <c r="B8" s="43"/>
      <c r="C8" s="3" t="s">
        <v>176</v>
      </c>
      <c r="D8" s="30" t="s">
        <v>338</v>
      </c>
      <c r="E8" s="3" t="s">
        <v>339</v>
      </c>
      <c r="F8" s="3" t="s">
        <v>16</v>
      </c>
      <c r="G8" s="1">
        <v>31248</v>
      </c>
      <c r="H8" s="3" t="s">
        <v>17</v>
      </c>
      <c r="I8" s="2">
        <v>143.75</v>
      </c>
      <c r="J8" s="21">
        <v>0.4993</v>
      </c>
      <c r="K8" s="30">
        <v>410</v>
      </c>
      <c r="L8" s="30">
        <v>440</v>
      </c>
      <c r="M8" s="108">
        <v>465</v>
      </c>
      <c r="N8" s="35"/>
      <c r="O8" s="3">
        <v>440</v>
      </c>
      <c r="P8" s="21">
        <f>O8*J8</f>
        <v>219.692</v>
      </c>
      <c r="Q8" s="108">
        <v>315</v>
      </c>
      <c r="R8" s="3">
        <v>315</v>
      </c>
      <c r="S8" s="108">
        <v>325</v>
      </c>
      <c r="T8" s="3"/>
      <c r="U8" s="3">
        <v>315</v>
      </c>
      <c r="V8" s="21">
        <f>U8*J8</f>
        <v>157.2795</v>
      </c>
      <c r="W8" s="3">
        <f>U8+O8</f>
        <v>755</v>
      </c>
      <c r="X8" s="21">
        <f>W8*J8</f>
        <v>376.9715</v>
      </c>
      <c r="Y8" s="36">
        <v>325</v>
      </c>
      <c r="Z8" s="35">
        <v>350</v>
      </c>
      <c r="AA8" s="108">
        <v>362.5</v>
      </c>
      <c r="AB8" s="3"/>
      <c r="AC8" s="3">
        <f>Z8</f>
        <v>350</v>
      </c>
      <c r="AD8" s="21">
        <f>AC8*J8</f>
        <v>174.755</v>
      </c>
      <c r="AE8" s="41">
        <f>O8+U8+AC8</f>
        <v>1105</v>
      </c>
      <c r="AF8" s="21">
        <f>AE8*J8</f>
        <v>551.7265</v>
      </c>
      <c r="AG8" s="23">
        <v>4</v>
      </c>
    </row>
    <row r="9" spans="1:33" ht="13.5" thickBot="1">
      <c r="A9" s="132">
        <v>0</v>
      </c>
      <c r="B9" s="620"/>
      <c r="C9" s="133">
        <v>90</v>
      </c>
      <c r="D9" s="133" t="s">
        <v>340</v>
      </c>
      <c r="E9" s="133" t="s">
        <v>148</v>
      </c>
      <c r="F9" s="133" t="s">
        <v>16</v>
      </c>
      <c r="G9" s="134">
        <v>28819</v>
      </c>
      <c r="H9" s="133" t="s">
        <v>17</v>
      </c>
      <c r="I9" s="135">
        <v>89.35</v>
      </c>
      <c r="J9" s="136">
        <v>0.5881</v>
      </c>
      <c r="K9" s="161">
        <v>350</v>
      </c>
      <c r="L9" s="166">
        <v>370</v>
      </c>
      <c r="M9" s="137">
        <v>385</v>
      </c>
      <c r="N9" s="133"/>
      <c r="O9" s="133">
        <v>0</v>
      </c>
      <c r="P9" s="136">
        <f>O9*J9</f>
        <v>0</v>
      </c>
      <c r="Q9" s="215">
        <v>230</v>
      </c>
      <c r="R9" s="215">
        <v>230</v>
      </c>
      <c r="S9" s="215">
        <v>240</v>
      </c>
      <c r="T9" s="133"/>
      <c r="U9" s="133">
        <v>0</v>
      </c>
      <c r="V9" s="136">
        <f>U9*J9</f>
        <v>0</v>
      </c>
      <c r="W9" s="133">
        <f>U9+O9</f>
        <v>0</v>
      </c>
      <c r="X9" s="136">
        <f>W9*J9</f>
        <v>0</v>
      </c>
      <c r="Y9" s="215">
        <v>305</v>
      </c>
      <c r="Z9" s="215">
        <v>0</v>
      </c>
      <c r="AA9" s="215">
        <v>0</v>
      </c>
      <c r="AB9" s="133"/>
      <c r="AC9" s="133">
        <v>0</v>
      </c>
      <c r="AD9" s="136">
        <f>AC9*J9</f>
        <v>0</v>
      </c>
      <c r="AE9" s="139">
        <f>O9+U9+AC9</f>
        <v>0</v>
      </c>
      <c r="AF9" s="136">
        <f>AE9*J9</f>
        <v>0</v>
      </c>
      <c r="AG9" s="140" t="s">
        <v>69</v>
      </c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O1" sqref="O1:O16384"/>
    </sheetView>
  </sheetViews>
  <sheetFormatPr defaultColWidth="9.00390625" defaultRowHeight="12.75"/>
  <cols>
    <col min="1" max="1" width="4.875" style="303" bestFit="1" customWidth="1"/>
    <col min="2" max="2" width="6.00390625" style="303" bestFit="1" customWidth="1"/>
    <col min="3" max="3" width="4.00390625" style="303" bestFit="1" customWidth="1"/>
    <col min="4" max="4" width="21.125" style="303" customWidth="1"/>
    <col min="5" max="5" width="23.25390625" style="303" bestFit="1" customWidth="1"/>
    <col min="6" max="6" width="9.75390625" style="303" bestFit="1" customWidth="1"/>
    <col min="7" max="7" width="13.25390625" style="303" bestFit="1" customWidth="1"/>
    <col min="8" max="8" width="10.25390625" style="303" customWidth="1"/>
    <col min="9" max="9" width="6.625" style="426" bestFit="1" customWidth="1"/>
    <col min="10" max="10" width="6.625" style="398" bestFit="1" customWidth="1"/>
    <col min="11" max="11" width="6.00390625" style="303" bestFit="1" customWidth="1"/>
    <col min="12" max="14" width="4.00390625" style="303" bestFit="1" customWidth="1"/>
    <col min="15" max="15" width="6.625" style="427" bestFit="1" customWidth="1"/>
    <col min="16" max="16" width="8.625" style="398" bestFit="1" customWidth="1"/>
    <col min="17" max="17" width="11.375" style="303" customWidth="1"/>
    <col min="18" max="16384" width="9.125" style="303" customWidth="1"/>
  </cols>
  <sheetData>
    <row r="1" spans="5:15" ht="20.25">
      <c r="E1" s="391" t="s">
        <v>1257</v>
      </c>
      <c r="F1" s="391"/>
      <c r="G1" s="392"/>
      <c r="I1" s="393"/>
      <c r="J1" s="394"/>
      <c r="K1" s="391"/>
      <c r="L1" s="391"/>
      <c r="M1" s="391"/>
      <c r="N1" s="391"/>
      <c r="O1" s="645"/>
    </row>
    <row r="2" spans="4:16" s="400" customFormat="1" ht="12" thickBot="1">
      <c r="D2" s="401"/>
      <c r="E2" s="401"/>
      <c r="F2" s="401"/>
      <c r="G2" s="401"/>
      <c r="H2" s="401"/>
      <c r="I2" s="402"/>
      <c r="J2" s="403"/>
      <c r="K2" s="401"/>
      <c r="L2" s="401"/>
      <c r="M2" s="401"/>
      <c r="N2" s="401"/>
      <c r="O2" s="646"/>
      <c r="P2" s="406"/>
    </row>
    <row r="3" spans="1:17" ht="12.75" customHeight="1">
      <c r="A3" s="706" t="s">
        <v>13</v>
      </c>
      <c r="B3" s="700" t="s">
        <v>8</v>
      </c>
      <c r="C3" s="700" t="s">
        <v>2</v>
      </c>
      <c r="D3" s="700" t="s">
        <v>3</v>
      </c>
      <c r="E3" s="700" t="s">
        <v>10</v>
      </c>
      <c r="F3" s="700" t="s">
        <v>11</v>
      </c>
      <c r="G3" s="700" t="s">
        <v>7</v>
      </c>
      <c r="H3" s="700" t="s">
        <v>4</v>
      </c>
      <c r="I3" s="702" t="s">
        <v>1</v>
      </c>
      <c r="J3" s="704" t="s">
        <v>0</v>
      </c>
      <c r="K3" s="697" t="s">
        <v>5</v>
      </c>
      <c r="L3" s="697"/>
      <c r="M3" s="697"/>
      <c r="N3" s="697"/>
      <c r="O3" s="697"/>
      <c r="P3" s="697"/>
      <c r="Q3" s="698" t="s">
        <v>9</v>
      </c>
    </row>
    <row r="4" spans="1:17" s="412" customFormat="1" ht="12" thickBot="1">
      <c r="A4" s="707"/>
      <c r="B4" s="701"/>
      <c r="C4" s="701"/>
      <c r="D4" s="701"/>
      <c r="E4" s="701"/>
      <c r="F4" s="701"/>
      <c r="G4" s="701"/>
      <c r="H4" s="701"/>
      <c r="I4" s="703"/>
      <c r="J4" s="705"/>
      <c r="K4" s="409">
        <v>1</v>
      </c>
      <c r="L4" s="409">
        <v>2</v>
      </c>
      <c r="M4" s="409">
        <v>3</v>
      </c>
      <c r="N4" s="409">
        <v>4</v>
      </c>
      <c r="O4" s="409" t="s">
        <v>6</v>
      </c>
      <c r="P4" s="411" t="s">
        <v>0</v>
      </c>
      <c r="Q4" s="699"/>
    </row>
    <row r="5" spans="1:17" ht="12.75">
      <c r="A5" s="413">
        <v>12</v>
      </c>
      <c r="B5" s="414">
        <v>1</v>
      </c>
      <c r="C5" s="414">
        <v>125</v>
      </c>
      <c r="D5" s="414" t="s">
        <v>516</v>
      </c>
      <c r="E5" s="414" t="s">
        <v>190</v>
      </c>
      <c r="F5" s="414" t="s">
        <v>16</v>
      </c>
      <c r="G5" s="415">
        <v>33080</v>
      </c>
      <c r="H5" s="414" t="s">
        <v>17</v>
      </c>
      <c r="I5" s="416">
        <v>121.45</v>
      </c>
      <c r="J5" s="417">
        <v>0.5413</v>
      </c>
      <c r="K5" s="414">
        <v>262.5</v>
      </c>
      <c r="L5" s="621">
        <v>270</v>
      </c>
      <c r="M5" s="621">
        <v>270</v>
      </c>
      <c r="N5" s="621">
        <v>270</v>
      </c>
      <c r="O5" s="408">
        <f>K5</f>
        <v>262.5</v>
      </c>
      <c r="P5" s="417">
        <f>O5*J5</f>
        <v>142.09125</v>
      </c>
      <c r="Q5" s="422">
        <v>1</v>
      </c>
    </row>
    <row r="6" spans="1:17" ht="12.75">
      <c r="A6" s="296">
        <v>3</v>
      </c>
      <c r="B6" s="297">
        <v>3</v>
      </c>
      <c r="C6" s="297">
        <v>90</v>
      </c>
      <c r="D6" s="297" t="s">
        <v>333</v>
      </c>
      <c r="E6" s="297" t="s">
        <v>1265</v>
      </c>
      <c r="F6" s="297" t="s">
        <v>124</v>
      </c>
      <c r="G6" s="298">
        <v>32859</v>
      </c>
      <c r="H6" s="297" t="s">
        <v>17</v>
      </c>
      <c r="I6" s="299">
        <v>90</v>
      </c>
      <c r="J6" s="300">
        <v>0.6029</v>
      </c>
      <c r="K6" s="297">
        <v>230</v>
      </c>
      <c r="L6" s="301">
        <v>0</v>
      </c>
      <c r="M6" s="301">
        <v>0</v>
      </c>
      <c r="N6" s="297"/>
      <c r="O6" s="595">
        <f>K6</f>
        <v>230</v>
      </c>
      <c r="P6" s="300">
        <f>O6*J6</f>
        <v>138.667</v>
      </c>
      <c r="Q6" s="302">
        <v>2</v>
      </c>
    </row>
    <row r="7" spans="1:17" ht="12.75">
      <c r="A7" s="296">
        <v>5</v>
      </c>
      <c r="B7" s="297">
        <v>2</v>
      </c>
      <c r="C7" s="297">
        <v>100</v>
      </c>
      <c r="D7" s="297" t="s">
        <v>473</v>
      </c>
      <c r="E7" s="297" t="s">
        <v>1260</v>
      </c>
      <c r="F7" s="297" t="s">
        <v>124</v>
      </c>
      <c r="G7" s="298">
        <v>31469</v>
      </c>
      <c r="H7" s="297" t="s">
        <v>17</v>
      </c>
      <c r="I7" s="299">
        <v>99.7</v>
      </c>
      <c r="J7" s="300">
        <v>0.5714</v>
      </c>
      <c r="K7" s="297">
        <v>240</v>
      </c>
      <c r="L7" s="301">
        <v>245</v>
      </c>
      <c r="M7" s="301">
        <v>245</v>
      </c>
      <c r="N7" s="301">
        <v>245</v>
      </c>
      <c r="O7" s="595">
        <f>K7</f>
        <v>240</v>
      </c>
      <c r="P7" s="300">
        <f>O7*J7</f>
        <v>137.136</v>
      </c>
      <c r="Q7" s="302">
        <v>3</v>
      </c>
    </row>
    <row r="8" spans="1:17" ht="13.5" thickBot="1">
      <c r="A8" s="622">
        <v>0</v>
      </c>
      <c r="B8" s="610" t="s">
        <v>69</v>
      </c>
      <c r="C8" s="610">
        <v>140</v>
      </c>
      <c r="D8" s="610" t="s">
        <v>527</v>
      </c>
      <c r="E8" s="610" t="s">
        <v>22</v>
      </c>
      <c r="F8" s="610" t="s">
        <v>16</v>
      </c>
      <c r="G8" s="623">
        <v>29178</v>
      </c>
      <c r="H8" s="610" t="s">
        <v>17</v>
      </c>
      <c r="I8" s="624">
        <v>128.75</v>
      </c>
      <c r="J8" s="616">
        <v>0.5164</v>
      </c>
      <c r="K8" s="610">
        <v>230</v>
      </c>
      <c r="L8" s="625">
        <v>0</v>
      </c>
      <c r="M8" s="625">
        <v>0</v>
      </c>
      <c r="N8" s="610"/>
      <c r="O8" s="644">
        <v>0</v>
      </c>
      <c r="P8" s="616">
        <f>O8*J8</f>
        <v>0</v>
      </c>
      <c r="Q8" s="618" t="s">
        <v>69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fitToHeight="1" fitToWidth="1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375" style="7" customWidth="1"/>
    <col min="4" max="4" width="23.375" style="7" customWidth="1"/>
    <col min="5" max="5" width="25.375" style="7" customWidth="1"/>
    <col min="6" max="6" width="12.125" style="7" customWidth="1"/>
    <col min="7" max="7" width="13.25390625" style="7" customWidth="1"/>
    <col min="8" max="8" width="10.375" style="7" customWidth="1"/>
    <col min="9" max="9" width="7.625" style="8" bestFit="1" customWidth="1"/>
    <col min="10" max="10" width="6.625" style="16" bestFit="1" customWidth="1"/>
    <col min="11" max="13" width="7.00390625" style="7" bestFit="1" customWidth="1"/>
    <col min="14" max="14" width="1.875" style="7" bestFit="1" customWidth="1"/>
    <col min="15" max="15" width="7.00390625" style="42" bestFit="1" customWidth="1"/>
    <col min="16" max="16" width="9.875" style="16" bestFit="1" customWidth="1"/>
    <col min="17" max="17" width="11.75390625" style="7" customWidth="1"/>
    <col min="18" max="16384" width="9.125" style="7" customWidth="1"/>
  </cols>
  <sheetData>
    <row r="1" spans="4:15" ht="20.25">
      <c r="D1" s="4" t="s">
        <v>530</v>
      </c>
      <c r="E1" s="4"/>
      <c r="F1" s="4"/>
      <c r="G1" s="6"/>
      <c r="I1" s="5"/>
      <c r="J1" s="15"/>
      <c r="K1" s="4"/>
      <c r="L1" s="4"/>
      <c r="M1" s="4"/>
      <c r="N1" s="4"/>
      <c r="O1" s="596"/>
    </row>
    <row r="2" spans="4:16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597"/>
      <c r="P2" s="18"/>
    </row>
    <row r="3" spans="1:17" ht="12.75" customHeight="1">
      <c r="A3" s="660" t="s">
        <v>13</v>
      </c>
      <c r="B3" s="660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5</v>
      </c>
      <c r="L3" s="651"/>
      <c r="M3" s="651"/>
      <c r="N3" s="651"/>
      <c r="O3" s="651"/>
      <c r="P3" s="651"/>
      <c r="Q3" s="652" t="s">
        <v>9</v>
      </c>
    </row>
    <row r="4" spans="1:17" s="9" customFormat="1" ht="12" thickBot="1">
      <c r="A4" s="661"/>
      <c r="B4" s="661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53"/>
    </row>
    <row r="5" spans="1:17" ht="12.75">
      <c r="A5" s="170">
        <v>12</v>
      </c>
      <c r="B5" s="102"/>
      <c r="C5" s="102">
        <v>125</v>
      </c>
      <c r="D5" s="102" t="s">
        <v>886</v>
      </c>
      <c r="E5" s="102" t="s">
        <v>339</v>
      </c>
      <c r="F5" s="102" t="s">
        <v>16</v>
      </c>
      <c r="G5" s="175">
        <v>28665</v>
      </c>
      <c r="H5" s="102" t="s">
        <v>17</v>
      </c>
      <c r="I5" s="171">
        <v>112.85</v>
      </c>
      <c r="J5" s="107">
        <v>0.5334</v>
      </c>
      <c r="K5" s="102">
        <v>350</v>
      </c>
      <c r="L5" s="102">
        <v>360</v>
      </c>
      <c r="M5" s="102">
        <v>370</v>
      </c>
      <c r="N5" s="102"/>
      <c r="O5" s="111">
        <f>M5</f>
        <v>370</v>
      </c>
      <c r="P5" s="107">
        <f aca="true" t="shared" si="0" ref="P5:P13">O5*J5</f>
        <v>197.358</v>
      </c>
      <c r="Q5" s="109">
        <v>1</v>
      </c>
    </row>
    <row r="6" spans="1:17" ht="12.75">
      <c r="A6" s="22">
        <v>5</v>
      </c>
      <c r="B6" s="3"/>
      <c r="C6" s="3">
        <v>82.5</v>
      </c>
      <c r="D6" s="3" t="s">
        <v>887</v>
      </c>
      <c r="E6" s="3" t="s">
        <v>152</v>
      </c>
      <c r="F6" s="3" t="s">
        <v>16</v>
      </c>
      <c r="G6" s="1">
        <v>28531</v>
      </c>
      <c r="H6" s="3" t="s">
        <v>17</v>
      </c>
      <c r="I6" s="2">
        <v>82.3</v>
      </c>
      <c r="J6" s="21">
        <v>0.6203</v>
      </c>
      <c r="K6" s="3">
        <v>317.5</v>
      </c>
      <c r="L6" s="46">
        <v>330</v>
      </c>
      <c r="M6" s="46">
        <v>330</v>
      </c>
      <c r="N6" s="3"/>
      <c r="O6" s="41">
        <f>K6</f>
        <v>317.5</v>
      </c>
      <c r="P6" s="21">
        <f t="shared" si="0"/>
        <v>196.94525</v>
      </c>
      <c r="Q6" s="23">
        <v>2</v>
      </c>
    </row>
    <row r="7" spans="1:17" ht="12.75">
      <c r="A7" s="22">
        <v>3</v>
      </c>
      <c r="B7" s="3"/>
      <c r="C7" s="3">
        <v>140</v>
      </c>
      <c r="D7" s="3" t="s">
        <v>888</v>
      </c>
      <c r="E7" s="3" t="s">
        <v>117</v>
      </c>
      <c r="F7" s="3" t="s">
        <v>16</v>
      </c>
      <c r="G7" s="3" t="s">
        <v>759</v>
      </c>
      <c r="H7" s="3" t="s">
        <v>17</v>
      </c>
      <c r="I7" s="2">
        <v>127.4</v>
      </c>
      <c r="J7" s="21">
        <v>0.5181</v>
      </c>
      <c r="K7" s="3">
        <v>350</v>
      </c>
      <c r="L7" s="46">
        <v>382.5</v>
      </c>
      <c r="M7" s="46">
        <v>382.5</v>
      </c>
      <c r="N7" s="3"/>
      <c r="O7" s="41">
        <f>K7</f>
        <v>350</v>
      </c>
      <c r="P7" s="21">
        <f t="shared" si="0"/>
        <v>181.335</v>
      </c>
      <c r="Q7" s="23">
        <v>3</v>
      </c>
    </row>
    <row r="8" spans="1:17" ht="12.75">
      <c r="A8" s="22">
        <v>2</v>
      </c>
      <c r="B8" s="3"/>
      <c r="C8" s="3">
        <v>110</v>
      </c>
      <c r="D8" s="3" t="s">
        <v>889</v>
      </c>
      <c r="E8" s="3" t="s">
        <v>150</v>
      </c>
      <c r="F8" s="3" t="s">
        <v>16</v>
      </c>
      <c r="G8" s="1">
        <v>24637</v>
      </c>
      <c r="H8" s="3" t="s">
        <v>17</v>
      </c>
      <c r="I8" s="2">
        <v>108.45</v>
      </c>
      <c r="J8" s="21">
        <v>0.5384</v>
      </c>
      <c r="K8" s="3">
        <v>315</v>
      </c>
      <c r="L8" s="3">
        <v>325</v>
      </c>
      <c r="M8" s="46">
        <v>345</v>
      </c>
      <c r="N8" s="3"/>
      <c r="O8" s="41">
        <f>L8</f>
        <v>325</v>
      </c>
      <c r="P8" s="21">
        <f t="shared" si="0"/>
        <v>174.98</v>
      </c>
      <c r="Q8" s="23">
        <v>4</v>
      </c>
    </row>
    <row r="9" spans="1:17" ht="12.75">
      <c r="A9" s="22">
        <v>1</v>
      </c>
      <c r="B9" s="3"/>
      <c r="C9" s="3">
        <v>100</v>
      </c>
      <c r="D9" s="3" t="s">
        <v>890</v>
      </c>
      <c r="E9" s="3" t="s">
        <v>178</v>
      </c>
      <c r="F9" s="3" t="s">
        <v>16</v>
      </c>
      <c r="G9" s="1">
        <v>30521</v>
      </c>
      <c r="H9" s="3" t="s">
        <v>17</v>
      </c>
      <c r="I9" s="2">
        <v>98.85</v>
      </c>
      <c r="J9" s="21">
        <v>0.557</v>
      </c>
      <c r="K9" s="46">
        <v>310</v>
      </c>
      <c r="L9" s="46">
        <v>310</v>
      </c>
      <c r="M9" s="3">
        <v>310</v>
      </c>
      <c r="N9" s="3"/>
      <c r="O9" s="41">
        <f>M9</f>
        <v>310</v>
      </c>
      <c r="P9" s="21">
        <f t="shared" si="0"/>
        <v>172.67000000000002</v>
      </c>
      <c r="Q9" s="23">
        <v>5</v>
      </c>
    </row>
    <row r="10" spans="1:17" ht="12.75">
      <c r="A10" s="22">
        <v>0</v>
      </c>
      <c r="B10" s="3"/>
      <c r="C10" s="3">
        <v>140</v>
      </c>
      <c r="D10" s="3" t="s">
        <v>891</v>
      </c>
      <c r="E10" s="3" t="s">
        <v>22</v>
      </c>
      <c r="F10" s="3" t="s">
        <v>16</v>
      </c>
      <c r="G10" s="1">
        <v>30652</v>
      </c>
      <c r="H10" s="3" t="s">
        <v>17</v>
      </c>
      <c r="I10" s="2">
        <v>127.1</v>
      </c>
      <c r="J10" s="21">
        <v>0.5185</v>
      </c>
      <c r="K10" s="46">
        <v>320</v>
      </c>
      <c r="L10" s="3">
        <v>320</v>
      </c>
      <c r="M10" s="46">
        <v>330</v>
      </c>
      <c r="N10" s="3"/>
      <c r="O10" s="41">
        <f>L10</f>
        <v>320</v>
      </c>
      <c r="P10" s="21">
        <f t="shared" si="0"/>
        <v>165.92</v>
      </c>
      <c r="Q10" s="23">
        <v>6</v>
      </c>
    </row>
    <row r="11" spans="1:17" ht="12.75">
      <c r="A11" s="22">
        <v>0</v>
      </c>
      <c r="B11" s="3"/>
      <c r="C11" s="3">
        <v>110</v>
      </c>
      <c r="D11" s="3" t="s">
        <v>892</v>
      </c>
      <c r="E11" s="3" t="s">
        <v>18</v>
      </c>
      <c r="F11" s="3" t="s">
        <v>16</v>
      </c>
      <c r="G11" s="1">
        <v>22565</v>
      </c>
      <c r="H11" s="3" t="s">
        <v>17</v>
      </c>
      <c r="I11" s="2">
        <v>105.3</v>
      </c>
      <c r="J11" s="21">
        <v>0.5432</v>
      </c>
      <c r="K11" s="3">
        <v>300</v>
      </c>
      <c r="L11" s="46">
        <v>320</v>
      </c>
      <c r="M11" s="46">
        <v>0</v>
      </c>
      <c r="N11" s="3"/>
      <c r="O11" s="41">
        <f>K11</f>
        <v>300</v>
      </c>
      <c r="P11" s="21">
        <f t="shared" si="0"/>
        <v>162.96</v>
      </c>
      <c r="Q11" s="23">
        <v>7</v>
      </c>
    </row>
    <row r="12" spans="1:17" ht="12.75">
      <c r="A12" s="22">
        <v>0</v>
      </c>
      <c r="B12" s="3"/>
      <c r="C12" s="3">
        <v>125</v>
      </c>
      <c r="D12" s="3" t="s">
        <v>893</v>
      </c>
      <c r="E12" s="3" t="s">
        <v>894</v>
      </c>
      <c r="F12" s="3" t="s">
        <v>16</v>
      </c>
      <c r="G12" s="1">
        <v>28819</v>
      </c>
      <c r="H12" s="3" t="s">
        <v>17</v>
      </c>
      <c r="I12" s="2">
        <v>118.65</v>
      </c>
      <c r="J12" s="21">
        <v>0.5282</v>
      </c>
      <c r="K12" s="3">
        <v>290</v>
      </c>
      <c r="L12" s="46">
        <v>305</v>
      </c>
      <c r="M12" s="46">
        <v>0</v>
      </c>
      <c r="N12" s="3"/>
      <c r="O12" s="41">
        <f>K12</f>
        <v>290</v>
      </c>
      <c r="P12" s="21">
        <f t="shared" si="0"/>
        <v>153.178</v>
      </c>
      <c r="Q12" s="23">
        <v>8</v>
      </c>
    </row>
    <row r="13" spans="1:17" ht="13.5" thickBot="1">
      <c r="A13" s="132">
        <v>0</v>
      </c>
      <c r="B13" s="133"/>
      <c r="C13" s="133">
        <v>110</v>
      </c>
      <c r="D13" s="133" t="s">
        <v>895</v>
      </c>
      <c r="E13" s="133" t="s">
        <v>150</v>
      </c>
      <c r="F13" s="133" t="s">
        <v>16</v>
      </c>
      <c r="G13" s="134">
        <v>31133</v>
      </c>
      <c r="H13" s="133" t="s">
        <v>17</v>
      </c>
      <c r="I13" s="135">
        <v>104.2</v>
      </c>
      <c r="J13" s="136">
        <v>0.5452</v>
      </c>
      <c r="K13" s="138">
        <v>330</v>
      </c>
      <c r="L13" s="138">
        <v>330</v>
      </c>
      <c r="M13" s="138">
        <v>330</v>
      </c>
      <c r="N13" s="133"/>
      <c r="O13" s="139">
        <v>0</v>
      </c>
      <c r="P13" s="136">
        <f t="shared" si="0"/>
        <v>0</v>
      </c>
      <c r="Q13" s="140" t="s">
        <v>69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70" customWidth="1"/>
    <col min="2" max="2" width="6.00390625" style="70" bestFit="1" customWidth="1"/>
    <col min="3" max="3" width="5.875" style="70" bestFit="1" customWidth="1"/>
    <col min="4" max="4" width="23.125" style="70" bestFit="1" customWidth="1"/>
    <col min="5" max="5" width="27.625" style="70" customWidth="1"/>
    <col min="6" max="6" width="13.75390625" style="70" bestFit="1" customWidth="1"/>
    <col min="7" max="7" width="13.25390625" style="70" bestFit="1" customWidth="1"/>
    <col min="8" max="8" width="13.75390625" style="70" customWidth="1"/>
    <col min="9" max="9" width="7.625" style="94" customWidth="1"/>
    <col min="10" max="10" width="7.625" style="78" bestFit="1" customWidth="1"/>
    <col min="11" max="11" width="7.00390625" style="70" bestFit="1" customWidth="1"/>
    <col min="12" max="12" width="7.625" style="79" bestFit="1" customWidth="1"/>
    <col min="13" max="14" width="4.75390625" style="79" bestFit="1" customWidth="1"/>
    <col min="15" max="15" width="7.00390625" style="95" bestFit="1" customWidth="1"/>
    <col min="16" max="16" width="9.875" style="78" hidden="1" customWidth="1"/>
    <col min="17" max="17" width="5.875" style="70" bestFit="1" customWidth="1"/>
    <col min="18" max="19" width="7.00390625" style="70" bestFit="1" customWidth="1"/>
    <col min="20" max="20" width="1.875" style="70" customWidth="1"/>
    <col min="21" max="21" width="7.00390625" style="95" bestFit="1" customWidth="1"/>
    <col min="22" max="22" width="9.875" style="78" hidden="1" customWidth="1"/>
    <col min="23" max="23" width="7.375" style="95" hidden="1" customWidth="1"/>
    <col min="24" max="24" width="9.875" style="78" hidden="1" customWidth="1"/>
    <col min="25" max="25" width="4.75390625" style="70" bestFit="1" customWidth="1"/>
    <col min="26" max="26" width="7.00390625" style="79" customWidth="1"/>
    <col min="27" max="27" width="7.00390625" style="70" customWidth="1"/>
    <col min="28" max="28" width="7.00390625" style="70" bestFit="1" customWidth="1"/>
    <col min="29" max="29" width="7.00390625" style="95" customWidth="1"/>
    <col min="30" max="30" width="9.875" style="78" hidden="1" customWidth="1"/>
    <col min="31" max="31" width="7.00390625" style="95" bestFit="1" customWidth="1"/>
    <col min="32" max="32" width="9.875" style="78" customWidth="1"/>
    <col min="33" max="33" width="11.625" style="70" customWidth="1"/>
    <col min="34" max="16384" width="9.125" style="70" customWidth="1"/>
  </cols>
  <sheetData>
    <row r="1" spans="4:29" ht="20.25">
      <c r="D1" s="71"/>
      <c r="E1" s="71" t="s">
        <v>1258</v>
      </c>
      <c r="F1" s="71"/>
      <c r="G1" s="72"/>
      <c r="I1" s="73"/>
      <c r="J1" s="74"/>
      <c r="K1" s="71"/>
      <c r="L1" s="75"/>
      <c r="M1" s="75"/>
      <c r="N1" s="75"/>
      <c r="O1" s="71"/>
      <c r="P1" s="76"/>
      <c r="Q1" s="71"/>
      <c r="R1" s="71"/>
      <c r="S1" s="71"/>
      <c r="T1" s="71"/>
      <c r="U1" s="77"/>
      <c r="W1" s="70"/>
      <c r="AC1" s="70"/>
    </row>
    <row r="2" spans="4:32" s="80" customFormat="1" ht="12" thickBot="1">
      <c r="D2" s="81"/>
      <c r="E2" s="81"/>
      <c r="F2" s="81"/>
      <c r="G2" s="81"/>
      <c r="H2" s="81"/>
      <c r="I2" s="82"/>
      <c r="J2" s="83"/>
      <c r="K2" s="81"/>
      <c r="L2" s="84"/>
      <c r="M2" s="84"/>
      <c r="N2" s="84"/>
      <c r="O2" s="81"/>
      <c r="P2" s="83"/>
      <c r="Q2" s="81"/>
      <c r="R2" s="81"/>
      <c r="S2" s="81"/>
      <c r="T2" s="81"/>
      <c r="U2" s="85"/>
      <c r="V2" s="86"/>
      <c r="X2" s="86"/>
      <c r="Z2" s="87"/>
      <c r="AD2" s="86"/>
      <c r="AE2" s="91"/>
      <c r="AF2" s="86"/>
    </row>
    <row r="3" spans="1:33" ht="13.5" thickBot="1">
      <c r="A3" s="714" t="s">
        <v>13</v>
      </c>
      <c r="B3" s="715" t="s">
        <v>8</v>
      </c>
      <c r="C3" s="715" t="s">
        <v>2</v>
      </c>
      <c r="D3" s="715" t="s">
        <v>3</v>
      </c>
      <c r="E3" s="715" t="s">
        <v>10</v>
      </c>
      <c r="F3" s="715" t="s">
        <v>11</v>
      </c>
      <c r="G3" s="715" t="s">
        <v>7</v>
      </c>
      <c r="H3" s="715" t="s">
        <v>4</v>
      </c>
      <c r="I3" s="716" t="s">
        <v>1</v>
      </c>
      <c r="J3" s="717" t="s">
        <v>0</v>
      </c>
      <c r="K3" s="718" t="s">
        <v>26</v>
      </c>
      <c r="L3" s="718"/>
      <c r="M3" s="718"/>
      <c r="N3" s="718"/>
      <c r="O3" s="718"/>
      <c r="P3" s="718"/>
      <c r="Q3" s="718" t="s">
        <v>5</v>
      </c>
      <c r="R3" s="718"/>
      <c r="S3" s="718"/>
      <c r="T3" s="718"/>
      <c r="U3" s="718"/>
      <c r="V3" s="718"/>
      <c r="W3" s="718" t="s">
        <v>27</v>
      </c>
      <c r="X3" s="718"/>
      <c r="Y3" s="718" t="s">
        <v>28</v>
      </c>
      <c r="Z3" s="718"/>
      <c r="AA3" s="718"/>
      <c r="AB3" s="718"/>
      <c r="AC3" s="718"/>
      <c r="AD3" s="718"/>
      <c r="AE3" s="718" t="s">
        <v>12</v>
      </c>
      <c r="AF3" s="718"/>
      <c r="AG3" s="719" t="s">
        <v>9</v>
      </c>
    </row>
    <row r="4" spans="1:33" s="91" customFormat="1" ht="12" thickBot="1">
      <c r="A4" s="720"/>
      <c r="B4" s="668"/>
      <c r="C4" s="668"/>
      <c r="D4" s="668"/>
      <c r="E4" s="668"/>
      <c r="F4" s="668"/>
      <c r="G4" s="668"/>
      <c r="H4" s="668"/>
      <c r="I4" s="672"/>
      <c r="J4" s="673"/>
      <c r="K4" s="88">
        <v>1</v>
      </c>
      <c r="L4" s="89">
        <v>2</v>
      </c>
      <c r="M4" s="89">
        <v>3</v>
      </c>
      <c r="N4" s="89">
        <v>4</v>
      </c>
      <c r="O4" s="88" t="s">
        <v>6</v>
      </c>
      <c r="P4" s="90" t="s">
        <v>0</v>
      </c>
      <c r="Q4" s="88">
        <v>1</v>
      </c>
      <c r="R4" s="88">
        <v>2</v>
      </c>
      <c r="S4" s="88">
        <v>3</v>
      </c>
      <c r="T4" s="88">
        <v>4</v>
      </c>
      <c r="U4" s="88" t="s">
        <v>6</v>
      </c>
      <c r="V4" s="90" t="s">
        <v>0</v>
      </c>
      <c r="W4" s="88" t="s">
        <v>29</v>
      </c>
      <c r="X4" s="90" t="s">
        <v>0</v>
      </c>
      <c r="Y4" s="88">
        <v>1</v>
      </c>
      <c r="Z4" s="89">
        <v>2</v>
      </c>
      <c r="AA4" s="88">
        <v>3</v>
      </c>
      <c r="AB4" s="88">
        <v>4</v>
      </c>
      <c r="AC4" s="88" t="s">
        <v>6</v>
      </c>
      <c r="AD4" s="90" t="s">
        <v>0</v>
      </c>
      <c r="AE4" s="88" t="s">
        <v>30</v>
      </c>
      <c r="AF4" s="90" t="s">
        <v>0</v>
      </c>
      <c r="AG4" s="721"/>
    </row>
    <row r="5" spans="1:33" s="91" customFormat="1" ht="12.75">
      <c r="A5" s="432"/>
      <c r="B5" s="433"/>
      <c r="C5" s="433"/>
      <c r="D5" s="202" t="s">
        <v>68</v>
      </c>
      <c r="E5" s="203" t="s">
        <v>66</v>
      </c>
      <c r="F5" s="433"/>
      <c r="G5" s="433"/>
      <c r="H5" s="433"/>
      <c r="I5" s="434"/>
      <c r="J5" s="435"/>
      <c r="K5" s="638"/>
      <c r="L5" s="639"/>
      <c r="M5" s="639"/>
      <c r="N5" s="639"/>
      <c r="O5" s="638"/>
      <c r="P5" s="640"/>
      <c r="Q5" s="638"/>
      <c r="R5" s="638"/>
      <c r="S5" s="638"/>
      <c r="T5" s="638"/>
      <c r="U5" s="638"/>
      <c r="V5" s="640"/>
      <c r="W5" s="638"/>
      <c r="X5" s="640"/>
      <c r="Y5" s="638"/>
      <c r="Z5" s="639"/>
      <c r="AA5" s="638"/>
      <c r="AB5" s="638"/>
      <c r="AC5" s="638"/>
      <c r="AD5" s="640"/>
      <c r="AE5" s="436"/>
      <c r="AF5" s="437"/>
      <c r="AG5" s="438"/>
    </row>
    <row r="6" spans="1:33" s="253" customFormat="1" ht="12.75">
      <c r="A6" s="439">
        <v>12</v>
      </c>
      <c r="B6" s="275">
        <v>1</v>
      </c>
      <c r="C6" s="275">
        <v>48</v>
      </c>
      <c r="D6" s="275" t="s">
        <v>350</v>
      </c>
      <c r="E6" s="275" t="s">
        <v>18</v>
      </c>
      <c r="F6" s="277" t="s">
        <v>16</v>
      </c>
      <c r="G6" s="278">
        <v>25302</v>
      </c>
      <c r="H6" s="275" t="s">
        <v>17</v>
      </c>
      <c r="I6" s="279">
        <v>48</v>
      </c>
      <c r="J6" s="280">
        <v>1.1049</v>
      </c>
      <c r="K6" s="275"/>
      <c r="L6" s="275"/>
      <c r="M6" s="281"/>
      <c r="N6" s="281"/>
      <c r="O6" s="275"/>
      <c r="P6" s="280"/>
      <c r="Q6" s="275"/>
      <c r="R6" s="282"/>
      <c r="S6" s="275"/>
      <c r="T6" s="275"/>
      <c r="U6" s="275"/>
      <c r="V6" s="280">
        <f>U6*J6</f>
        <v>0</v>
      </c>
      <c r="W6" s="275">
        <f>U6+O6</f>
        <v>0</v>
      </c>
      <c r="X6" s="280">
        <f>W6*J6</f>
        <v>0</v>
      </c>
      <c r="Y6" s="648">
        <v>120</v>
      </c>
      <c r="Z6" s="281">
        <v>120</v>
      </c>
      <c r="AA6" s="648">
        <v>130</v>
      </c>
      <c r="AB6" s="275"/>
      <c r="AC6" s="275">
        <v>120</v>
      </c>
      <c r="AD6" s="280">
        <f>AC6*J6</f>
        <v>132.588</v>
      </c>
      <c r="AE6" s="276">
        <f>O6+U6+AC6</f>
        <v>120</v>
      </c>
      <c r="AF6" s="280">
        <f>AE6*J6</f>
        <v>132.588</v>
      </c>
      <c r="AG6" s="440"/>
    </row>
    <row r="7" spans="1:33" s="253" customFormat="1" ht="13.5" thickBot="1">
      <c r="A7" s="637">
        <v>12</v>
      </c>
      <c r="B7" s="530">
        <v>1</v>
      </c>
      <c r="C7" s="530">
        <v>48</v>
      </c>
      <c r="D7" s="530" t="s">
        <v>349</v>
      </c>
      <c r="E7" s="530" t="s">
        <v>18</v>
      </c>
      <c r="F7" s="530" t="s">
        <v>16</v>
      </c>
      <c r="G7" s="531">
        <v>34615</v>
      </c>
      <c r="H7" s="530" t="s">
        <v>23</v>
      </c>
      <c r="I7" s="532">
        <v>44.75</v>
      </c>
      <c r="J7" s="533">
        <v>1.1149</v>
      </c>
      <c r="K7" s="559"/>
      <c r="L7" s="529"/>
      <c r="M7" s="534"/>
      <c r="N7" s="534"/>
      <c r="O7" s="529"/>
      <c r="P7" s="536"/>
      <c r="Q7" s="529"/>
      <c r="R7" s="529"/>
      <c r="S7" s="529"/>
      <c r="T7" s="529"/>
      <c r="U7" s="529"/>
      <c r="V7" s="536">
        <f>U7*J7</f>
        <v>0</v>
      </c>
      <c r="W7" s="529">
        <f>U7+O7</f>
        <v>0</v>
      </c>
      <c r="X7" s="536">
        <f>W7*J7</f>
        <v>0</v>
      </c>
      <c r="Y7" s="529">
        <v>75</v>
      </c>
      <c r="Z7" s="529">
        <v>82.5</v>
      </c>
      <c r="AA7" s="529">
        <v>87.5</v>
      </c>
      <c r="AB7" s="529"/>
      <c r="AC7" s="529">
        <v>87.5</v>
      </c>
      <c r="AD7" s="536">
        <f>AC7*J7</f>
        <v>97.55375</v>
      </c>
      <c r="AE7" s="535">
        <f>O7+U7+AC7</f>
        <v>87.5</v>
      </c>
      <c r="AF7" s="536">
        <f>AE7*J7</f>
        <v>97.55375</v>
      </c>
      <c r="AG7" s="537"/>
    </row>
    <row r="8" spans="1:33" s="91" customFormat="1" ht="12.75">
      <c r="A8" s="630"/>
      <c r="B8" s="631"/>
      <c r="C8" s="631"/>
      <c r="D8" s="218" t="s">
        <v>68</v>
      </c>
      <c r="E8" s="219" t="s">
        <v>67</v>
      </c>
      <c r="F8" s="631"/>
      <c r="G8" s="631"/>
      <c r="H8" s="631"/>
      <c r="I8" s="632"/>
      <c r="J8" s="633"/>
      <c r="K8" s="641"/>
      <c r="L8" s="642"/>
      <c r="M8" s="642"/>
      <c r="N8" s="642"/>
      <c r="O8" s="641"/>
      <c r="P8" s="643"/>
      <c r="Q8" s="641"/>
      <c r="R8" s="641"/>
      <c r="S8" s="641"/>
      <c r="T8" s="641"/>
      <c r="U8" s="641"/>
      <c r="V8" s="643"/>
      <c r="W8" s="641"/>
      <c r="X8" s="643"/>
      <c r="Y8" s="641"/>
      <c r="Z8" s="642"/>
      <c r="AA8" s="641"/>
      <c r="AB8" s="641"/>
      <c r="AC8" s="641"/>
      <c r="AD8" s="643"/>
      <c r="AE8" s="634"/>
      <c r="AF8" s="635"/>
      <c r="AG8" s="636"/>
    </row>
    <row r="9" spans="1:33" s="253" customFormat="1" ht="12.75">
      <c r="A9" s="439">
        <v>12</v>
      </c>
      <c r="B9" s="275">
        <v>1</v>
      </c>
      <c r="C9" s="275">
        <v>48</v>
      </c>
      <c r="D9" s="275" t="s">
        <v>350</v>
      </c>
      <c r="E9" s="275" t="s">
        <v>18</v>
      </c>
      <c r="F9" s="277" t="s">
        <v>16</v>
      </c>
      <c r="G9" s="278">
        <v>25302</v>
      </c>
      <c r="H9" s="275" t="s">
        <v>17</v>
      </c>
      <c r="I9" s="279">
        <v>48</v>
      </c>
      <c r="J9" s="280">
        <v>1.1049</v>
      </c>
      <c r="K9" s="275">
        <v>100</v>
      </c>
      <c r="L9" s="275">
        <v>110</v>
      </c>
      <c r="M9" s="195">
        <v>0</v>
      </c>
      <c r="N9" s="281"/>
      <c r="O9" s="275">
        <v>110</v>
      </c>
      <c r="P9" s="280">
        <f>O9*J9</f>
        <v>121.539</v>
      </c>
      <c r="Q9" s="275">
        <v>50</v>
      </c>
      <c r="R9" s="282">
        <v>70</v>
      </c>
      <c r="S9" s="275">
        <v>75</v>
      </c>
      <c r="T9" s="275"/>
      <c r="U9" s="275">
        <v>75</v>
      </c>
      <c r="V9" s="280">
        <f>U9*J9</f>
        <v>82.86749999999999</v>
      </c>
      <c r="W9" s="275">
        <f>U9+O9</f>
        <v>185</v>
      </c>
      <c r="X9" s="280">
        <f>W9*J9</f>
        <v>204.4065</v>
      </c>
      <c r="Y9" s="648">
        <v>120</v>
      </c>
      <c r="Z9" s="281">
        <v>120</v>
      </c>
      <c r="AA9" s="648">
        <v>130</v>
      </c>
      <c r="AB9" s="275"/>
      <c r="AC9" s="275">
        <v>120</v>
      </c>
      <c r="AD9" s="280">
        <f>AC9*J9</f>
        <v>132.588</v>
      </c>
      <c r="AE9" s="276">
        <f>O9+U9+AC9</f>
        <v>305</v>
      </c>
      <c r="AF9" s="280">
        <f>AE9*J9</f>
        <v>336.9945</v>
      </c>
      <c r="AG9" s="440"/>
    </row>
    <row r="10" spans="1:33" s="253" customFormat="1" ht="13.5" thickBot="1">
      <c r="A10" s="626">
        <v>12</v>
      </c>
      <c r="B10" s="542">
        <v>1</v>
      </c>
      <c r="C10" s="542">
        <v>48</v>
      </c>
      <c r="D10" s="542" t="s">
        <v>349</v>
      </c>
      <c r="E10" s="542" t="s">
        <v>18</v>
      </c>
      <c r="F10" s="542" t="s">
        <v>16</v>
      </c>
      <c r="G10" s="627">
        <v>34615</v>
      </c>
      <c r="H10" s="542" t="s">
        <v>23</v>
      </c>
      <c r="I10" s="628">
        <v>44.75</v>
      </c>
      <c r="J10" s="629">
        <v>1.1149</v>
      </c>
      <c r="K10" s="647">
        <v>65</v>
      </c>
      <c r="L10" s="539">
        <v>65</v>
      </c>
      <c r="M10" s="544">
        <v>75</v>
      </c>
      <c r="N10" s="544"/>
      <c r="O10" s="539">
        <v>75</v>
      </c>
      <c r="P10" s="453">
        <f>O10*J10</f>
        <v>83.6175</v>
      </c>
      <c r="Q10" s="539">
        <v>35</v>
      </c>
      <c r="R10" s="539">
        <v>37.5</v>
      </c>
      <c r="S10" s="539">
        <v>40</v>
      </c>
      <c r="T10" s="539"/>
      <c r="U10" s="539">
        <v>40</v>
      </c>
      <c r="V10" s="453">
        <f>U10*J10</f>
        <v>44.596000000000004</v>
      </c>
      <c r="W10" s="539">
        <f>U10+O10</f>
        <v>115</v>
      </c>
      <c r="X10" s="453">
        <f>W10*J10</f>
        <v>128.2135</v>
      </c>
      <c r="Y10" s="539">
        <v>75</v>
      </c>
      <c r="Z10" s="539">
        <v>82.5</v>
      </c>
      <c r="AA10" s="539">
        <v>87.5</v>
      </c>
      <c r="AB10" s="539"/>
      <c r="AC10" s="539">
        <v>87.5</v>
      </c>
      <c r="AD10" s="453">
        <f>AC10*J10</f>
        <v>97.55375</v>
      </c>
      <c r="AE10" s="546">
        <f>O10+U10+AC10</f>
        <v>202.5</v>
      </c>
      <c r="AF10" s="453">
        <f>AE10*J10</f>
        <v>225.76725</v>
      </c>
      <c r="AG10" s="545"/>
    </row>
    <row r="11" spans="1:33" s="91" customFormat="1" ht="12.75">
      <c r="A11" s="432"/>
      <c r="B11" s="433"/>
      <c r="C11" s="433"/>
      <c r="D11" s="202" t="s">
        <v>64</v>
      </c>
      <c r="E11" s="203" t="s">
        <v>66</v>
      </c>
      <c r="F11" s="433"/>
      <c r="G11" s="433"/>
      <c r="H11" s="433"/>
      <c r="I11" s="434"/>
      <c r="J11" s="435"/>
      <c r="K11" s="638"/>
      <c r="L11" s="639"/>
      <c r="M11" s="639"/>
      <c r="N11" s="639"/>
      <c r="O11" s="638"/>
      <c r="P11" s="640"/>
      <c r="Q11" s="638"/>
      <c r="R11" s="638"/>
      <c r="S11" s="638"/>
      <c r="T11" s="638"/>
      <c r="U11" s="638"/>
      <c r="V11" s="640"/>
      <c r="W11" s="638"/>
      <c r="X11" s="640"/>
      <c r="Y11" s="638"/>
      <c r="Z11" s="639"/>
      <c r="AA11" s="638"/>
      <c r="AB11" s="638"/>
      <c r="AC11" s="638"/>
      <c r="AD11" s="640"/>
      <c r="AE11" s="436"/>
      <c r="AF11" s="437"/>
      <c r="AG11" s="438"/>
    </row>
    <row r="12" spans="1:33" ht="12.75">
      <c r="A12" s="212">
        <v>12</v>
      </c>
      <c r="B12" s="187">
        <v>1</v>
      </c>
      <c r="C12" s="187">
        <v>60</v>
      </c>
      <c r="D12" s="187" t="s">
        <v>253</v>
      </c>
      <c r="E12" s="187" t="s">
        <v>204</v>
      </c>
      <c r="F12" s="187" t="s">
        <v>157</v>
      </c>
      <c r="G12" s="189">
        <v>33862</v>
      </c>
      <c r="H12" s="187" t="s">
        <v>23</v>
      </c>
      <c r="I12" s="190">
        <v>59.2</v>
      </c>
      <c r="J12" s="191">
        <v>0.8324</v>
      </c>
      <c r="K12" s="192"/>
      <c r="L12" s="194"/>
      <c r="M12" s="195"/>
      <c r="N12" s="193"/>
      <c r="O12" s="187"/>
      <c r="P12" s="191"/>
      <c r="Q12" s="195"/>
      <c r="R12" s="194"/>
      <c r="S12" s="194"/>
      <c r="T12" s="187"/>
      <c r="U12" s="187"/>
      <c r="V12" s="191">
        <f>U12*J12</f>
        <v>0</v>
      </c>
      <c r="W12" s="187">
        <f>U12+O12</f>
        <v>0</v>
      </c>
      <c r="X12" s="191">
        <f>W12*J12</f>
        <v>0</v>
      </c>
      <c r="Y12" s="195">
        <v>150</v>
      </c>
      <c r="Z12" s="193">
        <v>150</v>
      </c>
      <c r="AA12" s="187">
        <v>170</v>
      </c>
      <c r="AB12" s="187"/>
      <c r="AC12" s="187">
        <f>AA12</f>
        <v>170</v>
      </c>
      <c r="AD12" s="191">
        <f>AC12*J12</f>
        <v>141.508</v>
      </c>
      <c r="AE12" s="188">
        <f>AC12+W12</f>
        <v>170</v>
      </c>
      <c r="AF12" s="191">
        <f>AE12*J12</f>
        <v>141.508</v>
      </c>
      <c r="AG12" s="213"/>
    </row>
    <row r="13" spans="1:33" ht="12.75">
      <c r="A13" s="212">
        <v>12</v>
      </c>
      <c r="B13" s="187">
        <v>1</v>
      </c>
      <c r="C13" s="192">
        <v>100</v>
      </c>
      <c r="D13" s="192" t="s">
        <v>260</v>
      </c>
      <c r="E13" s="192" t="s">
        <v>93</v>
      </c>
      <c r="F13" s="192" t="s">
        <v>16</v>
      </c>
      <c r="G13" s="196">
        <v>28686</v>
      </c>
      <c r="H13" s="192" t="s">
        <v>17</v>
      </c>
      <c r="I13" s="197">
        <v>94.6</v>
      </c>
      <c r="J13" s="198">
        <v>0.5691</v>
      </c>
      <c r="K13" s="187"/>
      <c r="L13" s="193"/>
      <c r="M13" s="193"/>
      <c r="N13" s="193"/>
      <c r="O13" s="187"/>
      <c r="P13" s="191">
        <f>O13*J13</f>
        <v>0</v>
      </c>
      <c r="Q13" s="187"/>
      <c r="R13" s="187"/>
      <c r="S13" s="187"/>
      <c r="T13" s="187"/>
      <c r="U13" s="187"/>
      <c r="V13" s="191">
        <f>U13*J13</f>
        <v>0</v>
      </c>
      <c r="W13" s="187">
        <f>U13+O13</f>
        <v>0</v>
      </c>
      <c r="X13" s="191">
        <f>W13*J13</f>
        <v>0</v>
      </c>
      <c r="Y13" s="187">
        <v>290</v>
      </c>
      <c r="Z13" s="193">
        <v>302.5</v>
      </c>
      <c r="AA13" s="195">
        <v>310</v>
      </c>
      <c r="AB13" s="187"/>
      <c r="AC13" s="187">
        <v>302.5</v>
      </c>
      <c r="AD13" s="191">
        <f>AC13*J13</f>
        <v>172.15275000000003</v>
      </c>
      <c r="AE13" s="188">
        <f>AC13+W13</f>
        <v>302.5</v>
      </c>
      <c r="AF13" s="191">
        <f>AE13*J13</f>
        <v>172.15275000000003</v>
      </c>
      <c r="AG13" s="213"/>
    </row>
    <row r="14" spans="1:33" ht="12.75">
      <c r="A14" s="212">
        <v>12</v>
      </c>
      <c r="B14" s="187">
        <v>1</v>
      </c>
      <c r="C14" s="187">
        <v>110</v>
      </c>
      <c r="D14" s="187" t="s">
        <v>282</v>
      </c>
      <c r="E14" s="187" t="s">
        <v>22</v>
      </c>
      <c r="F14" s="187" t="s">
        <v>16</v>
      </c>
      <c r="G14" s="189">
        <v>25707</v>
      </c>
      <c r="H14" s="187" t="s">
        <v>137</v>
      </c>
      <c r="I14" s="190">
        <v>105.05</v>
      </c>
      <c r="J14" s="191">
        <v>0.5697</v>
      </c>
      <c r="K14" s="187"/>
      <c r="L14" s="194"/>
      <c r="M14" s="194"/>
      <c r="N14" s="193"/>
      <c r="O14" s="187"/>
      <c r="P14" s="191"/>
      <c r="Q14" s="193"/>
      <c r="R14" s="187"/>
      <c r="S14" s="187"/>
      <c r="T14" s="187"/>
      <c r="U14" s="187"/>
      <c r="V14" s="191">
        <f>U14*J14</f>
        <v>0</v>
      </c>
      <c r="W14" s="187">
        <f>U14+O14</f>
        <v>0</v>
      </c>
      <c r="X14" s="191">
        <f>W14*J14</f>
        <v>0</v>
      </c>
      <c r="Y14" s="187">
        <v>290</v>
      </c>
      <c r="Z14" s="193">
        <v>322.5</v>
      </c>
      <c r="AA14" s="199">
        <v>340</v>
      </c>
      <c r="AB14" s="187"/>
      <c r="AC14" s="187">
        <v>322.5</v>
      </c>
      <c r="AD14" s="191">
        <f>AC14*J14</f>
        <v>183.72825</v>
      </c>
      <c r="AE14" s="188">
        <f>AC14+W14</f>
        <v>322.5</v>
      </c>
      <c r="AF14" s="191">
        <f>AE14*J14</f>
        <v>183.72825</v>
      </c>
      <c r="AG14" s="213"/>
    </row>
    <row r="15" spans="1:33" ht="12.75">
      <c r="A15" s="212">
        <v>12</v>
      </c>
      <c r="B15" s="187">
        <v>1</v>
      </c>
      <c r="C15" s="187">
        <v>140</v>
      </c>
      <c r="D15" s="192" t="s">
        <v>270</v>
      </c>
      <c r="E15" s="192" t="s">
        <v>526</v>
      </c>
      <c r="F15" s="192" t="s">
        <v>124</v>
      </c>
      <c r="G15" s="196">
        <v>25728</v>
      </c>
      <c r="H15" s="192" t="s">
        <v>137</v>
      </c>
      <c r="I15" s="197">
        <v>125.1</v>
      </c>
      <c r="J15" s="191">
        <v>0.5459</v>
      </c>
      <c r="K15" s="192"/>
      <c r="L15" s="187"/>
      <c r="M15" s="193"/>
      <c r="N15" s="193"/>
      <c r="O15" s="187"/>
      <c r="P15" s="191">
        <f>O15*J15</f>
        <v>0</v>
      </c>
      <c r="Q15" s="187"/>
      <c r="R15" s="187"/>
      <c r="S15" s="187"/>
      <c r="T15" s="187"/>
      <c r="U15" s="187"/>
      <c r="V15" s="191">
        <f>U15*J15</f>
        <v>0</v>
      </c>
      <c r="W15" s="187">
        <f>U15+O15</f>
        <v>0</v>
      </c>
      <c r="X15" s="191">
        <f>W15*J15</f>
        <v>0</v>
      </c>
      <c r="Y15" s="187">
        <v>270</v>
      </c>
      <c r="Z15" s="187">
        <v>285</v>
      </c>
      <c r="AA15" s="187">
        <v>295</v>
      </c>
      <c r="AB15" s="199">
        <v>302.5</v>
      </c>
      <c r="AC15" s="187">
        <f>AA15</f>
        <v>295</v>
      </c>
      <c r="AD15" s="191">
        <f>AC15*J15</f>
        <v>161.0405</v>
      </c>
      <c r="AE15" s="188">
        <f>AC15+W15</f>
        <v>295</v>
      </c>
      <c r="AF15" s="191">
        <f>AE15*J15</f>
        <v>161.0405</v>
      </c>
      <c r="AG15" s="213"/>
    </row>
    <row r="16" spans="1:33" ht="13.5" thickBot="1">
      <c r="A16" s="228">
        <v>12</v>
      </c>
      <c r="B16" s="229">
        <v>1</v>
      </c>
      <c r="C16" s="229">
        <v>140</v>
      </c>
      <c r="D16" s="230" t="s">
        <v>270</v>
      </c>
      <c r="E16" s="230" t="s">
        <v>526</v>
      </c>
      <c r="F16" s="230" t="s">
        <v>124</v>
      </c>
      <c r="G16" s="251">
        <v>25728</v>
      </c>
      <c r="H16" s="230" t="s">
        <v>17</v>
      </c>
      <c r="I16" s="252">
        <v>125.1</v>
      </c>
      <c r="J16" s="234">
        <v>0.5209</v>
      </c>
      <c r="K16" s="230"/>
      <c r="L16" s="229"/>
      <c r="M16" s="236"/>
      <c r="N16" s="236"/>
      <c r="O16" s="229"/>
      <c r="P16" s="234">
        <f>O16*J16</f>
        <v>0</v>
      </c>
      <c r="Q16" s="229"/>
      <c r="R16" s="229"/>
      <c r="S16" s="229"/>
      <c r="T16" s="229"/>
      <c r="U16" s="229"/>
      <c r="V16" s="234">
        <f>U16*J16</f>
        <v>0</v>
      </c>
      <c r="W16" s="229">
        <f>U16+O16</f>
        <v>0</v>
      </c>
      <c r="X16" s="234">
        <f>W16*J16</f>
        <v>0</v>
      </c>
      <c r="Y16" s="229">
        <v>270</v>
      </c>
      <c r="Z16" s="229">
        <v>285</v>
      </c>
      <c r="AA16" s="229">
        <v>295</v>
      </c>
      <c r="AB16" s="199">
        <v>302.5</v>
      </c>
      <c r="AC16" s="229">
        <f>AA16</f>
        <v>295</v>
      </c>
      <c r="AD16" s="234">
        <f>AC16*J16</f>
        <v>153.6655</v>
      </c>
      <c r="AE16" s="570">
        <f>AC16+W16</f>
        <v>295</v>
      </c>
      <c r="AF16" s="234">
        <f>AE16*J16</f>
        <v>153.6655</v>
      </c>
      <c r="AG16" s="238"/>
    </row>
    <row r="17" spans="1:33" s="91" customFormat="1" ht="12.75">
      <c r="A17" s="630"/>
      <c r="B17" s="631"/>
      <c r="C17" s="631"/>
      <c r="D17" s="631"/>
      <c r="E17" s="219" t="s">
        <v>67</v>
      </c>
      <c r="F17" s="631"/>
      <c r="G17" s="631"/>
      <c r="H17" s="631"/>
      <c r="I17" s="632"/>
      <c r="J17" s="633"/>
      <c r="K17" s="641"/>
      <c r="L17" s="642"/>
      <c r="M17" s="642"/>
      <c r="N17" s="642"/>
      <c r="O17" s="641"/>
      <c r="P17" s="643"/>
      <c r="Q17" s="641"/>
      <c r="R17" s="641"/>
      <c r="S17" s="641"/>
      <c r="T17" s="641"/>
      <c r="U17" s="641"/>
      <c r="V17" s="643"/>
      <c r="W17" s="641"/>
      <c r="X17" s="643"/>
      <c r="Y17" s="641"/>
      <c r="Z17" s="642"/>
      <c r="AA17" s="641"/>
      <c r="AB17" s="641"/>
      <c r="AC17" s="641"/>
      <c r="AD17" s="643"/>
      <c r="AE17" s="634"/>
      <c r="AF17" s="635"/>
      <c r="AG17" s="636"/>
    </row>
    <row r="18" spans="1:33" ht="12.75">
      <c r="A18" s="212">
        <v>12</v>
      </c>
      <c r="B18" s="187">
        <v>1</v>
      </c>
      <c r="C18" s="187">
        <v>60</v>
      </c>
      <c r="D18" s="187" t="s">
        <v>253</v>
      </c>
      <c r="E18" s="187" t="s">
        <v>204</v>
      </c>
      <c r="F18" s="187" t="s">
        <v>157</v>
      </c>
      <c r="G18" s="189">
        <v>33862</v>
      </c>
      <c r="H18" s="187" t="s">
        <v>23</v>
      </c>
      <c r="I18" s="190">
        <v>59.2</v>
      </c>
      <c r="J18" s="191">
        <v>0.8324</v>
      </c>
      <c r="K18" s="192">
        <v>150</v>
      </c>
      <c r="L18" s="194">
        <v>180</v>
      </c>
      <c r="M18" s="195">
        <v>190</v>
      </c>
      <c r="N18" s="193"/>
      <c r="O18" s="187">
        <v>180</v>
      </c>
      <c r="P18" s="191">
        <f>O18*J18</f>
        <v>149.832</v>
      </c>
      <c r="Q18" s="195">
        <v>100</v>
      </c>
      <c r="R18" s="194">
        <v>100</v>
      </c>
      <c r="S18" s="194">
        <v>120</v>
      </c>
      <c r="T18" s="187"/>
      <c r="U18" s="187">
        <v>120</v>
      </c>
      <c r="V18" s="191">
        <f>U18*J18</f>
        <v>99.888</v>
      </c>
      <c r="W18" s="187">
        <f>U18+O18</f>
        <v>300</v>
      </c>
      <c r="X18" s="191">
        <f>W18*J18</f>
        <v>249.72</v>
      </c>
      <c r="Y18" s="195">
        <v>150</v>
      </c>
      <c r="Z18" s="193">
        <v>150</v>
      </c>
      <c r="AA18" s="187">
        <v>170</v>
      </c>
      <c r="AB18" s="187"/>
      <c r="AC18" s="187">
        <f>AA18</f>
        <v>170</v>
      </c>
      <c r="AD18" s="191">
        <f>AC18*J18</f>
        <v>141.508</v>
      </c>
      <c r="AE18" s="188">
        <f>AC18+W18</f>
        <v>470</v>
      </c>
      <c r="AF18" s="191">
        <f>AE18*J18</f>
        <v>391.228</v>
      </c>
      <c r="AG18" s="213"/>
    </row>
    <row r="19" spans="1:33" ht="12.75">
      <c r="A19" s="212">
        <v>12</v>
      </c>
      <c r="B19" s="187">
        <v>1</v>
      </c>
      <c r="C19" s="192">
        <v>100</v>
      </c>
      <c r="D19" s="192" t="s">
        <v>260</v>
      </c>
      <c r="E19" s="192" t="s">
        <v>339</v>
      </c>
      <c r="F19" s="192" t="s">
        <v>16</v>
      </c>
      <c r="G19" s="196">
        <v>28686</v>
      </c>
      <c r="H19" s="192" t="s">
        <v>17</v>
      </c>
      <c r="I19" s="197">
        <v>94.6</v>
      </c>
      <c r="J19" s="198">
        <v>0.5691</v>
      </c>
      <c r="K19" s="187">
        <v>320</v>
      </c>
      <c r="L19" s="195">
        <v>335</v>
      </c>
      <c r="M19" s="195">
        <v>340</v>
      </c>
      <c r="N19" s="193"/>
      <c r="O19" s="187">
        <v>320</v>
      </c>
      <c r="P19" s="191">
        <f>O19*J19</f>
        <v>182.11200000000002</v>
      </c>
      <c r="Q19" s="187">
        <v>220</v>
      </c>
      <c r="R19" s="195">
        <v>230</v>
      </c>
      <c r="S19" s="195">
        <v>230</v>
      </c>
      <c r="T19" s="187"/>
      <c r="U19" s="187">
        <v>220</v>
      </c>
      <c r="V19" s="191">
        <f>U19*J19</f>
        <v>125.20200000000001</v>
      </c>
      <c r="W19" s="187">
        <f>U19+O19</f>
        <v>540</v>
      </c>
      <c r="X19" s="191">
        <f>W19*J19</f>
        <v>307.314</v>
      </c>
      <c r="Y19" s="187">
        <v>290</v>
      </c>
      <c r="Z19" s="193">
        <v>302.5</v>
      </c>
      <c r="AA19" s="195">
        <v>310</v>
      </c>
      <c r="AB19" s="187"/>
      <c r="AC19" s="187">
        <v>302.5</v>
      </c>
      <c r="AD19" s="191">
        <f>AC19*J19</f>
        <v>172.15275000000003</v>
      </c>
      <c r="AE19" s="188">
        <f>AC19+W19</f>
        <v>842.5</v>
      </c>
      <c r="AF19" s="191">
        <f>AE19*J19</f>
        <v>479.46675000000005</v>
      </c>
      <c r="AG19" s="213"/>
    </row>
    <row r="20" spans="1:33" ht="12.75">
      <c r="A20" s="710">
        <v>12</v>
      </c>
      <c r="B20" s="241">
        <v>1</v>
      </c>
      <c r="C20" s="241">
        <v>110</v>
      </c>
      <c r="D20" s="241" t="s">
        <v>282</v>
      </c>
      <c r="E20" s="241" t="s">
        <v>22</v>
      </c>
      <c r="F20" s="241" t="s">
        <v>16</v>
      </c>
      <c r="G20" s="711">
        <v>25707</v>
      </c>
      <c r="H20" s="241" t="s">
        <v>137</v>
      </c>
      <c r="I20" s="712">
        <v>105.05</v>
      </c>
      <c r="J20" s="246">
        <v>0.5697</v>
      </c>
      <c r="K20" s="241">
        <v>310</v>
      </c>
      <c r="L20" s="247">
        <v>330</v>
      </c>
      <c r="M20" s="247">
        <v>340</v>
      </c>
      <c r="N20" s="245"/>
      <c r="O20" s="241">
        <v>340</v>
      </c>
      <c r="P20" s="246">
        <f>O20*J20</f>
        <v>193.698</v>
      </c>
      <c r="Q20" s="245">
        <v>220</v>
      </c>
      <c r="R20" s="241">
        <v>230</v>
      </c>
      <c r="S20" s="241">
        <v>235</v>
      </c>
      <c r="T20" s="241"/>
      <c r="U20" s="241">
        <v>235</v>
      </c>
      <c r="V20" s="246">
        <f>U20*J20</f>
        <v>133.8795</v>
      </c>
      <c r="W20" s="241">
        <f>U20+O20</f>
        <v>575</v>
      </c>
      <c r="X20" s="246">
        <f>W20*J20</f>
        <v>327.5775</v>
      </c>
      <c r="Y20" s="241">
        <v>290</v>
      </c>
      <c r="Z20" s="245">
        <v>322.5</v>
      </c>
      <c r="AA20" s="713">
        <v>340</v>
      </c>
      <c r="AB20" s="241"/>
      <c r="AC20" s="241">
        <v>322.5</v>
      </c>
      <c r="AD20" s="246">
        <f>AC20*J20</f>
        <v>183.72825</v>
      </c>
      <c r="AE20" s="571">
        <f>AC20+W20</f>
        <v>897.5</v>
      </c>
      <c r="AF20" s="246">
        <f>AE20*J20</f>
        <v>511.30575</v>
      </c>
      <c r="AG20" s="248"/>
    </row>
    <row r="21" spans="1:33" s="7" customFormat="1" ht="13.5" thickBot="1">
      <c r="A21" s="132">
        <v>12</v>
      </c>
      <c r="B21" s="133">
        <v>1</v>
      </c>
      <c r="C21" s="133" t="s">
        <v>176</v>
      </c>
      <c r="D21" s="161" t="s">
        <v>338</v>
      </c>
      <c r="E21" s="133" t="s">
        <v>339</v>
      </c>
      <c r="F21" s="133" t="s">
        <v>16</v>
      </c>
      <c r="G21" s="134">
        <v>31248</v>
      </c>
      <c r="H21" s="133" t="s">
        <v>17</v>
      </c>
      <c r="I21" s="135">
        <v>143.75</v>
      </c>
      <c r="J21" s="136">
        <v>0.4993</v>
      </c>
      <c r="K21" s="161">
        <v>410</v>
      </c>
      <c r="L21" s="161">
        <v>440</v>
      </c>
      <c r="M21" s="215">
        <v>465</v>
      </c>
      <c r="N21" s="137"/>
      <c r="O21" s="133">
        <v>440</v>
      </c>
      <c r="P21" s="136">
        <f>O21*J21</f>
        <v>219.692</v>
      </c>
      <c r="Q21" s="215">
        <v>315</v>
      </c>
      <c r="R21" s="133">
        <v>315</v>
      </c>
      <c r="S21" s="215">
        <v>325</v>
      </c>
      <c r="T21" s="133"/>
      <c r="U21" s="133">
        <v>315</v>
      </c>
      <c r="V21" s="136">
        <f>U21*J21</f>
        <v>157.2795</v>
      </c>
      <c r="W21" s="133">
        <f>U21+O21</f>
        <v>755</v>
      </c>
      <c r="X21" s="136">
        <f>W21*J21</f>
        <v>376.9715</v>
      </c>
      <c r="Y21" s="166">
        <v>325</v>
      </c>
      <c r="Z21" s="137">
        <v>350</v>
      </c>
      <c r="AA21" s="215">
        <v>362.5</v>
      </c>
      <c r="AB21" s="133"/>
      <c r="AC21" s="133">
        <f>Z21</f>
        <v>350</v>
      </c>
      <c r="AD21" s="136">
        <f>AC21*J21</f>
        <v>174.755</v>
      </c>
      <c r="AE21" s="139">
        <f>O21+U21+AC21</f>
        <v>1105</v>
      </c>
      <c r="AF21" s="136">
        <f>AE21*J21</f>
        <v>551.7265</v>
      </c>
      <c r="AG21" s="140"/>
    </row>
    <row r="22" spans="1:33" s="91" customFormat="1" ht="11.25">
      <c r="A22" s="428"/>
      <c r="B22" s="428"/>
      <c r="C22" s="428"/>
      <c r="D22" s="428"/>
      <c r="E22" s="428"/>
      <c r="F22" s="428"/>
      <c r="G22" s="428"/>
      <c r="H22" s="428"/>
      <c r="I22" s="429"/>
      <c r="J22" s="430"/>
      <c r="L22" s="84"/>
      <c r="M22" s="84"/>
      <c r="N22" s="84"/>
      <c r="P22" s="83"/>
      <c r="V22" s="83"/>
      <c r="X22" s="83"/>
      <c r="Z22" s="84"/>
      <c r="AD22" s="83"/>
      <c r="AF22" s="83"/>
      <c r="AG22" s="428"/>
    </row>
    <row r="23" spans="1:33" s="91" customFormat="1" ht="11.25">
      <c r="A23" s="428"/>
      <c r="B23" s="428"/>
      <c r="C23" s="428"/>
      <c r="D23" s="428"/>
      <c r="E23" s="428"/>
      <c r="F23" s="428"/>
      <c r="G23" s="428"/>
      <c r="H23" s="428"/>
      <c r="I23" s="429"/>
      <c r="J23" s="430"/>
      <c r="L23" s="84"/>
      <c r="M23" s="84"/>
      <c r="N23" s="84"/>
      <c r="P23" s="83"/>
      <c r="V23" s="83"/>
      <c r="X23" s="83"/>
      <c r="Z23" s="84"/>
      <c r="AD23" s="83"/>
      <c r="AF23" s="83"/>
      <c r="AG23" s="428"/>
    </row>
  </sheetData>
  <sheetProtection selectLockedCells="1" selectUnlockedCells="1"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3937007874015748" right="0.3937007874015748" top="0.3937007874015748" bottom="0.3937007874015748" header="0" footer="0"/>
  <pageSetup fitToHeight="2" fitToWidth="1" horizontalDpi="300" verticalDpi="3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70" customWidth="1"/>
    <col min="2" max="2" width="6.00390625" style="70" bestFit="1" customWidth="1"/>
    <col min="3" max="3" width="5.875" style="70" bestFit="1" customWidth="1"/>
    <col min="4" max="4" width="23.125" style="70" bestFit="1" customWidth="1"/>
    <col min="5" max="5" width="33.625" style="70" customWidth="1"/>
    <col min="6" max="6" width="13.75390625" style="70" bestFit="1" customWidth="1"/>
    <col min="7" max="7" width="13.25390625" style="70" bestFit="1" customWidth="1"/>
    <col min="8" max="8" width="13.75390625" style="70" customWidth="1"/>
    <col min="9" max="9" width="7.625" style="94" customWidth="1"/>
    <col min="10" max="10" width="7.625" style="78" bestFit="1" customWidth="1"/>
    <col min="11" max="11" width="5.875" style="70" bestFit="1" customWidth="1"/>
    <col min="12" max="13" width="7.00390625" style="70" bestFit="1" customWidth="1"/>
    <col min="14" max="14" width="6.00390625" style="70" bestFit="1" customWidth="1"/>
    <col min="15" max="15" width="7.00390625" style="95" bestFit="1" customWidth="1"/>
    <col min="16" max="16" width="9.875" style="78" customWidth="1"/>
    <col min="17" max="17" width="11.625" style="70" customWidth="1"/>
    <col min="18" max="16384" width="9.125" style="7" customWidth="1"/>
  </cols>
  <sheetData>
    <row r="1" spans="4:15" ht="20.25">
      <c r="D1" s="71"/>
      <c r="E1" s="71" t="s">
        <v>1259</v>
      </c>
      <c r="F1" s="71"/>
      <c r="G1" s="72"/>
      <c r="I1" s="73"/>
      <c r="J1" s="74"/>
      <c r="K1" s="71"/>
      <c r="L1" s="71"/>
      <c r="M1" s="71"/>
      <c r="N1" s="71"/>
      <c r="O1" s="649"/>
    </row>
    <row r="2" spans="1:17" s="13" customFormat="1" ht="12" thickBot="1">
      <c r="A2" s="80"/>
      <c r="B2" s="80"/>
      <c r="C2" s="80"/>
      <c r="D2" s="81"/>
      <c r="E2" s="81"/>
      <c r="F2" s="81"/>
      <c r="G2" s="81"/>
      <c r="H2" s="81"/>
      <c r="I2" s="82"/>
      <c r="J2" s="83"/>
      <c r="K2" s="81"/>
      <c r="L2" s="81"/>
      <c r="M2" s="81"/>
      <c r="N2" s="81"/>
      <c r="O2" s="650"/>
      <c r="P2" s="86"/>
      <c r="Q2" s="80"/>
    </row>
    <row r="3" spans="1:17" ht="12.75" customHeight="1" thickBot="1">
      <c r="A3" s="714" t="s">
        <v>13</v>
      </c>
      <c r="B3" s="715" t="s">
        <v>8</v>
      </c>
      <c r="C3" s="715" t="s">
        <v>2</v>
      </c>
      <c r="D3" s="715" t="s">
        <v>3</v>
      </c>
      <c r="E3" s="715" t="s">
        <v>10</v>
      </c>
      <c r="F3" s="715" t="s">
        <v>11</v>
      </c>
      <c r="G3" s="715" t="s">
        <v>7</v>
      </c>
      <c r="H3" s="715" t="s">
        <v>4</v>
      </c>
      <c r="I3" s="716" t="s">
        <v>1</v>
      </c>
      <c r="J3" s="717" t="s">
        <v>0</v>
      </c>
      <c r="K3" s="722" t="s">
        <v>5</v>
      </c>
      <c r="L3" s="723"/>
      <c r="M3" s="723"/>
      <c r="N3" s="723"/>
      <c r="O3" s="723"/>
      <c r="P3" s="723"/>
      <c r="Q3" s="719" t="s">
        <v>9</v>
      </c>
    </row>
    <row r="4" spans="1:17" s="9" customFormat="1" ht="12" thickBot="1">
      <c r="A4" s="720"/>
      <c r="B4" s="668"/>
      <c r="C4" s="668"/>
      <c r="D4" s="668"/>
      <c r="E4" s="668"/>
      <c r="F4" s="668"/>
      <c r="G4" s="668"/>
      <c r="H4" s="668"/>
      <c r="I4" s="672"/>
      <c r="J4" s="673"/>
      <c r="K4" s="88">
        <v>1</v>
      </c>
      <c r="L4" s="88">
        <v>2</v>
      </c>
      <c r="M4" s="88">
        <v>3</v>
      </c>
      <c r="N4" s="88">
        <v>4</v>
      </c>
      <c r="O4" s="88" t="s">
        <v>6</v>
      </c>
      <c r="P4" s="90" t="s">
        <v>0</v>
      </c>
      <c r="Q4" s="721"/>
    </row>
    <row r="5" spans="1:17" ht="12.75">
      <c r="A5" s="432"/>
      <c r="B5" s="433"/>
      <c r="C5" s="433"/>
      <c r="D5" s="202" t="s">
        <v>68</v>
      </c>
      <c r="E5" s="203"/>
      <c r="F5" s="433"/>
      <c r="G5" s="433"/>
      <c r="H5" s="433"/>
      <c r="I5" s="434"/>
      <c r="J5" s="435"/>
      <c r="K5" s="436"/>
      <c r="L5" s="436"/>
      <c r="M5" s="436"/>
      <c r="N5" s="436"/>
      <c r="O5" s="436"/>
      <c r="P5" s="437"/>
      <c r="Q5" s="438"/>
    </row>
    <row r="6" spans="1:17" ht="12.75">
      <c r="A6" s="441">
        <v>12</v>
      </c>
      <c r="B6" s="277">
        <v>1</v>
      </c>
      <c r="C6" s="277">
        <v>48</v>
      </c>
      <c r="D6" s="277" t="s">
        <v>349</v>
      </c>
      <c r="E6" s="277" t="s">
        <v>18</v>
      </c>
      <c r="F6" s="277" t="s">
        <v>16</v>
      </c>
      <c r="G6" s="285">
        <v>34615</v>
      </c>
      <c r="H6" s="277" t="s">
        <v>23</v>
      </c>
      <c r="I6" s="286">
        <v>44.75</v>
      </c>
      <c r="J6" s="287">
        <v>1.1149</v>
      </c>
      <c r="K6" s="275">
        <v>35</v>
      </c>
      <c r="L6" s="275">
        <v>37.5</v>
      </c>
      <c r="M6" s="275">
        <v>40</v>
      </c>
      <c r="N6" s="275"/>
      <c r="O6" s="276">
        <v>40</v>
      </c>
      <c r="P6" s="280">
        <f aca="true" t="shared" si="0" ref="P6:P21">O6*J6</f>
        <v>44.596000000000004</v>
      </c>
      <c r="Q6" s="440"/>
    </row>
    <row r="7" spans="1:17" ht="12.75">
      <c r="A7" s="439">
        <v>12</v>
      </c>
      <c r="B7" s="275">
        <v>1</v>
      </c>
      <c r="C7" s="275">
        <v>48</v>
      </c>
      <c r="D7" s="275" t="s">
        <v>350</v>
      </c>
      <c r="E7" s="275" t="s">
        <v>18</v>
      </c>
      <c r="F7" s="277" t="s">
        <v>16</v>
      </c>
      <c r="G7" s="278">
        <v>25302</v>
      </c>
      <c r="H7" s="275" t="s">
        <v>17</v>
      </c>
      <c r="I7" s="279">
        <v>48</v>
      </c>
      <c r="J7" s="280">
        <v>1.1049</v>
      </c>
      <c r="K7" s="275">
        <v>50</v>
      </c>
      <c r="L7" s="282">
        <v>70</v>
      </c>
      <c r="M7" s="275">
        <v>75</v>
      </c>
      <c r="N7" s="275"/>
      <c r="O7" s="276">
        <v>75</v>
      </c>
      <c r="P7" s="280">
        <f t="shared" si="0"/>
        <v>82.86749999999999</v>
      </c>
      <c r="Q7" s="440"/>
    </row>
    <row r="8" spans="1:33" s="304" customFormat="1" ht="12.75">
      <c r="A8" s="22">
        <v>12</v>
      </c>
      <c r="B8" s="3">
        <v>1</v>
      </c>
      <c r="C8" s="3">
        <v>75</v>
      </c>
      <c r="D8" s="3" t="s">
        <v>392</v>
      </c>
      <c r="E8" s="3" t="s">
        <v>393</v>
      </c>
      <c r="F8" s="3" t="s">
        <v>16</v>
      </c>
      <c r="G8" s="1">
        <v>31746</v>
      </c>
      <c r="H8" s="3" t="s">
        <v>17</v>
      </c>
      <c r="I8" s="2">
        <v>74</v>
      </c>
      <c r="J8" s="21">
        <v>0.7293</v>
      </c>
      <c r="K8" s="3">
        <v>90</v>
      </c>
      <c r="L8" s="3">
        <v>95</v>
      </c>
      <c r="M8" s="46" t="s">
        <v>394</v>
      </c>
      <c r="N8" s="3"/>
      <c r="O8" s="41">
        <f>L8</f>
        <v>95</v>
      </c>
      <c r="P8" s="280">
        <f t="shared" si="0"/>
        <v>69.28349999999999</v>
      </c>
      <c r="Q8" s="2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2.75">
      <c r="A9" s="365">
        <v>5</v>
      </c>
      <c r="B9" s="350">
        <v>2</v>
      </c>
      <c r="C9" s="350">
        <v>75</v>
      </c>
      <c r="D9" s="350" t="s">
        <v>899</v>
      </c>
      <c r="E9" s="350" t="s">
        <v>592</v>
      </c>
      <c r="F9" s="350" t="s">
        <v>16</v>
      </c>
      <c r="G9" s="352">
        <v>31527</v>
      </c>
      <c r="H9" s="350" t="s">
        <v>17</v>
      </c>
      <c r="I9" s="353">
        <v>69.1</v>
      </c>
      <c r="J9" s="354">
        <v>0.7666</v>
      </c>
      <c r="K9" s="195">
        <v>85</v>
      </c>
      <c r="L9" s="350">
        <v>85</v>
      </c>
      <c r="M9" s="195">
        <v>90</v>
      </c>
      <c r="N9" s="350"/>
      <c r="O9" s="358">
        <f>L9</f>
        <v>85</v>
      </c>
      <c r="P9" s="280">
        <f t="shared" si="0"/>
        <v>65.161</v>
      </c>
      <c r="Q9" s="366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</row>
    <row r="10" spans="1:17" s="304" customFormat="1" ht="13.5" thickBot="1">
      <c r="A10" s="449">
        <v>12</v>
      </c>
      <c r="B10" s="364">
        <v>1</v>
      </c>
      <c r="C10" s="364" t="s">
        <v>32</v>
      </c>
      <c r="D10" s="364" t="s">
        <v>900</v>
      </c>
      <c r="E10" s="364" t="s">
        <v>18</v>
      </c>
      <c r="F10" s="364" t="s">
        <v>16</v>
      </c>
      <c r="G10" s="450">
        <v>26890</v>
      </c>
      <c r="H10" s="364" t="s">
        <v>109</v>
      </c>
      <c r="I10" s="451">
        <v>144.25</v>
      </c>
      <c r="J10" s="452">
        <v>0.57</v>
      </c>
      <c r="K10" s="364">
        <v>117.5</v>
      </c>
      <c r="L10" s="364">
        <v>122.5</v>
      </c>
      <c r="M10" s="364">
        <v>125</v>
      </c>
      <c r="N10" s="364"/>
      <c r="O10" s="576">
        <v>125</v>
      </c>
      <c r="P10" s="453">
        <f t="shared" si="0"/>
        <v>71.25</v>
      </c>
      <c r="Q10" s="454"/>
    </row>
    <row r="11" spans="1:17" ht="12.75">
      <c r="A11" s="432"/>
      <c r="B11" s="433"/>
      <c r="C11" s="433"/>
      <c r="D11" s="202" t="s">
        <v>64</v>
      </c>
      <c r="E11" s="203"/>
      <c r="F11" s="433"/>
      <c r="G11" s="433"/>
      <c r="H11" s="433"/>
      <c r="I11" s="434"/>
      <c r="J11" s="435"/>
      <c r="K11" s="436"/>
      <c r="L11" s="436"/>
      <c r="M11" s="436"/>
      <c r="N11" s="436"/>
      <c r="O11" s="436"/>
      <c r="P11" s="455">
        <f t="shared" si="0"/>
        <v>0</v>
      </c>
      <c r="Q11" s="438"/>
    </row>
    <row r="12" spans="1:17" ht="12.75">
      <c r="A12" s="212">
        <v>12</v>
      </c>
      <c r="B12" s="187">
        <v>1</v>
      </c>
      <c r="C12" s="187">
        <v>60</v>
      </c>
      <c r="D12" s="187" t="s">
        <v>253</v>
      </c>
      <c r="E12" s="187" t="s">
        <v>204</v>
      </c>
      <c r="F12" s="187" t="s">
        <v>157</v>
      </c>
      <c r="G12" s="189">
        <v>33862</v>
      </c>
      <c r="H12" s="187" t="s">
        <v>23</v>
      </c>
      <c r="I12" s="190">
        <v>59.2</v>
      </c>
      <c r="J12" s="191">
        <v>0.8324</v>
      </c>
      <c r="K12" s="195">
        <v>100</v>
      </c>
      <c r="L12" s="194">
        <v>100</v>
      </c>
      <c r="M12" s="194">
        <v>120</v>
      </c>
      <c r="N12" s="187"/>
      <c r="O12" s="188">
        <v>120</v>
      </c>
      <c r="P12" s="280">
        <f t="shared" si="0"/>
        <v>99.888</v>
      </c>
      <c r="Q12" s="213"/>
    </row>
    <row r="13" spans="1:33" ht="12.75">
      <c r="A13" s="365">
        <v>12</v>
      </c>
      <c r="B13" s="350">
        <v>1</v>
      </c>
      <c r="C13" s="350">
        <v>67.5</v>
      </c>
      <c r="D13" s="350" t="s">
        <v>938</v>
      </c>
      <c r="E13" s="350" t="s">
        <v>1271</v>
      </c>
      <c r="F13" s="350" t="s">
        <v>124</v>
      </c>
      <c r="G13" s="352">
        <v>31364</v>
      </c>
      <c r="H13" s="350" t="s">
        <v>17</v>
      </c>
      <c r="I13" s="353">
        <v>66.05</v>
      </c>
      <c r="J13" s="354">
        <v>0.7398</v>
      </c>
      <c r="K13" s="350">
        <v>200</v>
      </c>
      <c r="L13" s="350">
        <v>212.5</v>
      </c>
      <c r="M13" s="350">
        <v>220</v>
      </c>
      <c r="N13" s="195">
        <v>242.5</v>
      </c>
      <c r="O13" s="358">
        <f>M13</f>
        <v>220</v>
      </c>
      <c r="P13" s="280">
        <f t="shared" si="0"/>
        <v>162.756</v>
      </c>
      <c r="Q13" s="366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</row>
    <row r="14" spans="1:17" ht="12.75">
      <c r="A14" s="22">
        <v>12</v>
      </c>
      <c r="B14" s="3">
        <v>1</v>
      </c>
      <c r="C14" s="3">
        <v>82.5</v>
      </c>
      <c r="D14" s="3" t="s">
        <v>732</v>
      </c>
      <c r="E14" s="3" t="s">
        <v>100</v>
      </c>
      <c r="F14" s="3" t="s">
        <v>16</v>
      </c>
      <c r="G14" s="1">
        <v>35344</v>
      </c>
      <c r="H14" s="3" t="s">
        <v>24</v>
      </c>
      <c r="I14" s="2">
        <v>78</v>
      </c>
      <c r="J14" s="21">
        <v>0.6706</v>
      </c>
      <c r="K14" s="3">
        <v>145</v>
      </c>
      <c r="L14" s="3">
        <v>155</v>
      </c>
      <c r="M14" s="46">
        <v>162.5</v>
      </c>
      <c r="N14" s="3"/>
      <c r="O14" s="41">
        <v>155</v>
      </c>
      <c r="P14" s="21">
        <f t="shared" si="0"/>
        <v>103.943</v>
      </c>
      <c r="Q14" s="23"/>
    </row>
    <row r="15" spans="1:33" s="304" customFormat="1" ht="12.75">
      <c r="A15" s="212">
        <v>12</v>
      </c>
      <c r="B15" s="187">
        <v>1</v>
      </c>
      <c r="C15" s="192">
        <v>100</v>
      </c>
      <c r="D15" s="192" t="s">
        <v>260</v>
      </c>
      <c r="E15" s="192" t="s">
        <v>339</v>
      </c>
      <c r="F15" s="192" t="s">
        <v>16</v>
      </c>
      <c r="G15" s="196">
        <v>28686</v>
      </c>
      <c r="H15" s="192" t="s">
        <v>17</v>
      </c>
      <c r="I15" s="197">
        <v>94.6</v>
      </c>
      <c r="J15" s="198">
        <v>0.5691</v>
      </c>
      <c r="K15" s="187">
        <v>220</v>
      </c>
      <c r="L15" s="195">
        <v>230</v>
      </c>
      <c r="M15" s="195">
        <v>230</v>
      </c>
      <c r="N15" s="187"/>
      <c r="O15" s="188">
        <v>220</v>
      </c>
      <c r="P15" s="280">
        <f t="shared" si="0"/>
        <v>125.20200000000001</v>
      </c>
      <c r="Q15" s="21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17" s="304" customFormat="1" ht="12.75">
      <c r="A16" s="365">
        <v>5</v>
      </c>
      <c r="B16" s="350">
        <v>2</v>
      </c>
      <c r="C16" s="350">
        <v>100</v>
      </c>
      <c r="D16" s="350" t="s">
        <v>338</v>
      </c>
      <c r="E16" s="350" t="s">
        <v>592</v>
      </c>
      <c r="F16" s="350" t="s">
        <v>16</v>
      </c>
      <c r="G16" s="352">
        <v>31733</v>
      </c>
      <c r="H16" s="350" t="s">
        <v>17</v>
      </c>
      <c r="I16" s="353">
        <v>95.1</v>
      </c>
      <c r="J16" s="354">
        <v>0.5675</v>
      </c>
      <c r="K16" s="350">
        <v>205</v>
      </c>
      <c r="L16" s="384">
        <v>215</v>
      </c>
      <c r="M16" s="350">
        <v>215</v>
      </c>
      <c r="N16" s="350"/>
      <c r="O16" s="358">
        <f>M16</f>
        <v>215</v>
      </c>
      <c r="P16" s="280">
        <f t="shared" si="0"/>
        <v>122.0125</v>
      </c>
      <c r="Q16" s="366"/>
    </row>
    <row r="17" spans="1:33" ht="12.75">
      <c r="A17" s="365">
        <v>0</v>
      </c>
      <c r="B17" s="350" t="s">
        <v>69</v>
      </c>
      <c r="C17" s="350">
        <v>110</v>
      </c>
      <c r="D17" s="350" t="s">
        <v>924</v>
      </c>
      <c r="E17" s="350" t="s">
        <v>1263</v>
      </c>
      <c r="F17" s="350" t="s">
        <v>124</v>
      </c>
      <c r="G17" s="352">
        <v>34178</v>
      </c>
      <c r="H17" s="350" t="s">
        <v>23</v>
      </c>
      <c r="I17" s="353">
        <v>105.15</v>
      </c>
      <c r="J17" s="354">
        <v>0.5434</v>
      </c>
      <c r="K17" s="195">
        <v>205</v>
      </c>
      <c r="L17" s="195">
        <v>205</v>
      </c>
      <c r="M17" s="195">
        <v>205</v>
      </c>
      <c r="N17" s="350"/>
      <c r="O17" s="358">
        <v>0</v>
      </c>
      <c r="P17" s="354">
        <f t="shared" si="0"/>
        <v>0</v>
      </c>
      <c r="Q17" s="366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</row>
    <row r="18" spans="1:33" s="304" customFormat="1" ht="12.75">
      <c r="A18" s="212">
        <v>12</v>
      </c>
      <c r="B18" s="187">
        <v>1</v>
      </c>
      <c r="C18" s="187">
        <v>110</v>
      </c>
      <c r="D18" s="187" t="s">
        <v>282</v>
      </c>
      <c r="E18" s="187" t="s">
        <v>22</v>
      </c>
      <c r="F18" s="187" t="s">
        <v>16</v>
      </c>
      <c r="G18" s="189">
        <v>25707</v>
      </c>
      <c r="H18" s="187" t="s">
        <v>137</v>
      </c>
      <c r="I18" s="190">
        <v>105.05</v>
      </c>
      <c r="J18" s="191">
        <v>0.5697</v>
      </c>
      <c r="K18" s="193">
        <v>220</v>
      </c>
      <c r="L18" s="187">
        <v>230</v>
      </c>
      <c r="M18" s="187">
        <v>235</v>
      </c>
      <c r="N18" s="187"/>
      <c r="O18" s="188">
        <v>235</v>
      </c>
      <c r="P18" s="280">
        <f t="shared" si="0"/>
        <v>133.8795</v>
      </c>
      <c r="Q18" s="21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17" s="304" customFormat="1" ht="12.75">
      <c r="A19" s="365">
        <v>12</v>
      </c>
      <c r="B19" s="350">
        <v>1</v>
      </c>
      <c r="C19" s="350">
        <v>110</v>
      </c>
      <c r="D19" s="350" t="s">
        <v>924</v>
      </c>
      <c r="E19" s="350" t="s">
        <v>1263</v>
      </c>
      <c r="F19" s="350" t="s">
        <v>124</v>
      </c>
      <c r="G19" s="352">
        <v>34178</v>
      </c>
      <c r="H19" s="350" t="s">
        <v>17</v>
      </c>
      <c r="I19" s="353">
        <v>105.15</v>
      </c>
      <c r="J19" s="354">
        <v>0.5434</v>
      </c>
      <c r="K19" s="195">
        <v>205</v>
      </c>
      <c r="L19" s="195">
        <v>205</v>
      </c>
      <c r="M19" s="195">
        <v>205</v>
      </c>
      <c r="N19" s="350"/>
      <c r="O19" s="358">
        <v>0</v>
      </c>
      <c r="P19" s="354">
        <f t="shared" si="0"/>
        <v>0</v>
      </c>
      <c r="Q19" s="366"/>
    </row>
    <row r="20" spans="1:17" ht="12.75">
      <c r="A20" s="144">
        <v>12</v>
      </c>
      <c r="B20" s="40">
        <v>1</v>
      </c>
      <c r="C20" s="40">
        <v>125</v>
      </c>
      <c r="D20" s="40" t="s">
        <v>886</v>
      </c>
      <c r="E20" s="40" t="s">
        <v>339</v>
      </c>
      <c r="F20" s="40" t="s">
        <v>16</v>
      </c>
      <c r="G20" s="55">
        <v>28665</v>
      </c>
      <c r="H20" s="40" t="s">
        <v>17</v>
      </c>
      <c r="I20" s="56">
        <v>112.85</v>
      </c>
      <c r="J20" s="51">
        <v>0.5334</v>
      </c>
      <c r="K20" s="40">
        <v>350</v>
      </c>
      <c r="L20" s="40">
        <v>360</v>
      </c>
      <c r="M20" s="40">
        <v>370</v>
      </c>
      <c r="N20" s="40"/>
      <c r="O20" s="57">
        <f>M20</f>
        <v>370</v>
      </c>
      <c r="P20" s="51">
        <f t="shared" si="0"/>
        <v>197.358</v>
      </c>
      <c r="Q20" s="143"/>
    </row>
    <row r="21" spans="1:17" ht="13.5" thickBot="1">
      <c r="A21" s="132">
        <v>12</v>
      </c>
      <c r="B21" s="133">
        <v>1</v>
      </c>
      <c r="C21" s="133">
        <v>140</v>
      </c>
      <c r="D21" s="133" t="s">
        <v>888</v>
      </c>
      <c r="E21" s="133" t="s">
        <v>117</v>
      </c>
      <c r="F21" s="133" t="s">
        <v>16</v>
      </c>
      <c r="G21" s="134">
        <v>29590</v>
      </c>
      <c r="H21" s="133" t="s">
        <v>17</v>
      </c>
      <c r="I21" s="135">
        <v>127.4</v>
      </c>
      <c r="J21" s="136">
        <v>0.5181</v>
      </c>
      <c r="K21" s="133">
        <v>350</v>
      </c>
      <c r="L21" s="138">
        <v>382.5</v>
      </c>
      <c r="M21" s="138">
        <v>382.5</v>
      </c>
      <c r="N21" s="133"/>
      <c r="O21" s="139">
        <f>K21</f>
        <v>350</v>
      </c>
      <c r="P21" s="136">
        <f t="shared" si="0"/>
        <v>181.335</v>
      </c>
      <c r="Q21" s="140"/>
    </row>
    <row r="22" spans="1:17" ht="12.75">
      <c r="A22" s="428"/>
      <c r="B22" s="428"/>
      <c r="C22" s="428"/>
      <c r="D22" s="428"/>
      <c r="E22" s="428"/>
      <c r="F22" s="428"/>
      <c r="G22" s="428"/>
      <c r="H22" s="428"/>
      <c r="I22" s="429"/>
      <c r="J22" s="430"/>
      <c r="K22" s="91"/>
      <c r="L22" s="91"/>
      <c r="M22" s="91"/>
      <c r="N22" s="91"/>
      <c r="O22" s="91"/>
      <c r="P22" s="83"/>
      <c r="Q22" s="428"/>
    </row>
  </sheetData>
  <sheetProtection/>
  <mergeCells count="12">
    <mergeCell ref="A3:A4"/>
    <mergeCell ref="B3:B4"/>
    <mergeCell ref="C3:C4"/>
    <mergeCell ref="D3:D4"/>
    <mergeCell ref="E3:E4"/>
    <mergeCell ref="F3:F4"/>
    <mergeCell ref="Q3:Q4"/>
    <mergeCell ref="K3:P3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2"/>
  <sheetViews>
    <sheetView zoomScalePageLayoutView="0" workbookViewId="0" topLeftCell="A1">
      <selection activeCell="R3" sqref="A3:IV4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00390625" style="7" bestFit="1" customWidth="1"/>
    <col min="4" max="4" width="25.875" style="7" customWidth="1"/>
    <col min="5" max="5" width="24.625" style="7" bestFit="1" customWidth="1"/>
    <col min="6" max="6" width="8.00390625" style="7" bestFit="1" customWidth="1"/>
    <col min="7" max="7" width="13.25390625" style="7" bestFit="1" customWidth="1"/>
    <col min="8" max="8" width="13.125" style="7" customWidth="1"/>
    <col min="9" max="9" width="6.625" style="8" bestFit="1" customWidth="1"/>
    <col min="10" max="10" width="6.625" style="16" bestFit="1" customWidth="1"/>
    <col min="11" max="13" width="6.00390625" style="7" bestFit="1" customWidth="1"/>
    <col min="14" max="14" width="5.00390625" style="7" bestFit="1" customWidth="1"/>
    <col min="15" max="15" width="6.625" style="7" bestFit="1" customWidth="1"/>
    <col min="16" max="16" width="8.625" style="16" bestFit="1" customWidth="1"/>
    <col min="17" max="17" width="11.375" style="7" customWidth="1"/>
    <col min="18" max="16384" width="9.125" style="7" customWidth="1"/>
  </cols>
  <sheetData>
    <row r="1" spans="4:15" ht="20.25">
      <c r="D1" s="4" t="s">
        <v>25</v>
      </c>
      <c r="E1" s="4"/>
      <c r="F1" s="58"/>
      <c r="G1" s="6"/>
      <c r="I1" s="5"/>
      <c r="J1" s="15"/>
      <c r="K1" s="4"/>
      <c r="L1" s="4"/>
      <c r="M1" s="4"/>
      <c r="N1" s="4"/>
      <c r="O1" s="12"/>
    </row>
    <row r="2" spans="4:16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7" s="42" customFormat="1" ht="12.75" customHeight="1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5</v>
      </c>
      <c r="L3" s="651"/>
      <c r="M3" s="651"/>
      <c r="N3" s="651"/>
      <c r="O3" s="651"/>
      <c r="P3" s="651"/>
      <c r="Q3" s="652" t="s">
        <v>9</v>
      </c>
    </row>
    <row r="4" spans="1:17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53"/>
    </row>
    <row r="5" spans="1:17" ht="12.75">
      <c r="A5" s="170"/>
      <c r="B5" s="102"/>
      <c r="C5" s="102"/>
      <c r="D5" s="111" t="s">
        <v>68</v>
      </c>
      <c r="E5" s="102"/>
      <c r="F5" s="102"/>
      <c r="G5" s="102"/>
      <c r="H5" s="102"/>
      <c r="I5" s="171"/>
      <c r="J5" s="107"/>
      <c r="K5" s="102"/>
      <c r="L5" s="102"/>
      <c r="M5" s="102"/>
      <c r="N5" s="102"/>
      <c r="O5" s="102"/>
      <c r="P5" s="102"/>
      <c r="Q5" s="109"/>
    </row>
    <row r="6" spans="1:17" ht="12.75">
      <c r="A6" s="22">
        <v>12</v>
      </c>
      <c r="B6" s="3">
        <v>1</v>
      </c>
      <c r="C6" s="3">
        <v>44</v>
      </c>
      <c r="D6" s="3" t="s">
        <v>108</v>
      </c>
      <c r="E6" s="3" t="s">
        <v>105</v>
      </c>
      <c r="F6" s="3" t="s">
        <v>16</v>
      </c>
      <c r="G6" s="1">
        <v>26881</v>
      </c>
      <c r="H6" s="3" t="s">
        <v>109</v>
      </c>
      <c r="I6" s="2">
        <v>42.4</v>
      </c>
      <c r="J6" s="21">
        <v>1.1553</v>
      </c>
      <c r="K6" s="3">
        <v>37.5</v>
      </c>
      <c r="L6" s="46">
        <v>42.5</v>
      </c>
      <c r="M6" s="46">
        <v>42.5</v>
      </c>
      <c r="N6" s="3"/>
      <c r="O6" s="41">
        <v>37.5</v>
      </c>
      <c r="P6" s="21">
        <f>O6*J6</f>
        <v>43.32375</v>
      </c>
      <c r="Q6" s="23"/>
    </row>
    <row r="7" spans="1:17" ht="12.75">
      <c r="A7" s="22">
        <v>12</v>
      </c>
      <c r="B7" s="3">
        <v>1</v>
      </c>
      <c r="C7" s="3">
        <v>52</v>
      </c>
      <c r="D7" s="3" t="s">
        <v>110</v>
      </c>
      <c r="E7" s="3" t="s">
        <v>96</v>
      </c>
      <c r="F7" s="3" t="s">
        <v>16</v>
      </c>
      <c r="G7" s="1">
        <v>30827</v>
      </c>
      <c r="H7" s="3" t="s">
        <v>17</v>
      </c>
      <c r="I7" s="2">
        <v>49</v>
      </c>
      <c r="J7" s="21">
        <v>1.0165</v>
      </c>
      <c r="K7" s="3">
        <v>45</v>
      </c>
      <c r="L7" s="46">
        <v>50</v>
      </c>
      <c r="M7" s="46">
        <v>50</v>
      </c>
      <c r="N7" s="3"/>
      <c r="O7" s="41">
        <v>45</v>
      </c>
      <c r="P7" s="21">
        <f>O7*J7</f>
        <v>45.7425</v>
      </c>
      <c r="Q7" s="23"/>
    </row>
    <row r="8" spans="1:51" s="3" customFormat="1" ht="12.75">
      <c r="A8" s="22">
        <v>12</v>
      </c>
      <c r="B8" s="3">
        <v>1</v>
      </c>
      <c r="C8" s="3">
        <v>56</v>
      </c>
      <c r="D8" s="3" t="s">
        <v>111</v>
      </c>
      <c r="E8" s="3" t="s">
        <v>117</v>
      </c>
      <c r="F8" s="3" t="s">
        <v>16</v>
      </c>
      <c r="G8" s="1">
        <v>30789</v>
      </c>
      <c r="H8" s="3" t="s">
        <v>17</v>
      </c>
      <c r="I8" s="2">
        <v>54</v>
      </c>
      <c r="J8" s="21">
        <v>0.939</v>
      </c>
      <c r="K8" s="3">
        <v>55</v>
      </c>
      <c r="L8" s="3">
        <v>60</v>
      </c>
      <c r="M8" s="46">
        <v>62.5</v>
      </c>
      <c r="O8" s="41">
        <v>60</v>
      </c>
      <c r="P8" s="21">
        <f>O8*J8</f>
        <v>56.339999999999996</v>
      </c>
      <c r="Q8" s="2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43"/>
    </row>
    <row r="9" spans="1:17" ht="12.75">
      <c r="A9" s="22">
        <v>12</v>
      </c>
      <c r="B9" s="3">
        <v>1</v>
      </c>
      <c r="C9" s="3" t="s">
        <v>32</v>
      </c>
      <c r="D9" s="3" t="s">
        <v>113</v>
      </c>
      <c r="E9" s="3" t="s">
        <v>18</v>
      </c>
      <c r="F9" s="3" t="s">
        <v>16</v>
      </c>
      <c r="G9" s="1">
        <v>23887</v>
      </c>
      <c r="H9" s="3" t="s">
        <v>114</v>
      </c>
      <c r="I9" s="2">
        <v>100</v>
      </c>
      <c r="J9" s="21">
        <v>0.703</v>
      </c>
      <c r="K9" s="3">
        <v>45</v>
      </c>
      <c r="L9" s="3">
        <v>60</v>
      </c>
      <c r="M9" s="3">
        <v>67.5</v>
      </c>
      <c r="N9" s="3">
        <v>72.5</v>
      </c>
      <c r="O9" s="41">
        <v>67.5</v>
      </c>
      <c r="P9" s="21">
        <f>O9*J9</f>
        <v>47.4525</v>
      </c>
      <c r="Q9" s="23"/>
    </row>
    <row r="10" spans="1:17" ht="13.5" thickBot="1">
      <c r="A10" s="132">
        <v>12</v>
      </c>
      <c r="B10" s="133">
        <v>1</v>
      </c>
      <c r="C10" s="133" t="s">
        <v>32</v>
      </c>
      <c r="D10" s="133" t="s">
        <v>116</v>
      </c>
      <c r="E10" s="133" t="s">
        <v>18</v>
      </c>
      <c r="F10" s="133" t="s">
        <v>16</v>
      </c>
      <c r="G10" s="134">
        <v>29087</v>
      </c>
      <c r="H10" s="133" t="s">
        <v>17</v>
      </c>
      <c r="I10" s="135">
        <v>101.05</v>
      </c>
      <c r="J10" s="136">
        <v>0.5953</v>
      </c>
      <c r="K10" s="133">
        <v>30</v>
      </c>
      <c r="L10" s="133">
        <v>35</v>
      </c>
      <c r="M10" s="133">
        <v>45</v>
      </c>
      <c r="N10" s="133">
        <v>47.5</v>
      </c>
      <c r="O10" s="139">
        <v>45</v>
      </c>
      <c r="P10" s="136">
        <f>O10*J10</f>
        <v>26.788500000000003</v>
      </c>
      <c r="Q10" s="140"/>
    </row>
    <row r="11" spans="1:17" ht="12.75">
      <c r="A11" s="172"/>
      <c r="B11" s="45"/>
      <c r="C11" s="45"/>
      <c r="D11" s="147" t="s">
        <v>64</v>
      </c>
      <c r="E11" s="45"/>
      <c r="F11" s="45"/>
      <c r="G11" s="173"/>
      <c r="H11" s="45"/>
      <c r="I11" s="174"/>
      <c r="J11" s="153"/>
      <c r="K11" s="45"/>
      <c r="L11" s="45"/>
      <c r="M11" s="45"/>
      <c r="N11" s="45"/>
      <c r="O11" s="147"/>
      <c r="P11" s="153"/>
      <c r="Q11" s="156"/>
    </row>
    <row r="12" spans="1:17" ht="12.75">
      <c r="A12" s="22">
        <v>12</v>
      </c>
      <c r="B12" s="3">
        <v>1</v>
      </c>
      <c r="C12" s="3">
        <v>44</v>
      </c>
      <c r="D12" s="3" t="s">
        <v>60</v>
      </c>
      <c r="E12" s="3" t="s">
        <v>52</v>
      </c>
      <c r="F12" s="3" t="s">
        <v>16</v>
      </c>
      <c r="G12" s="1">
        <v>37229</v>
      </c>
      <c r="H12" s="32" t="s">
        <v>21</v>
      </c>
      <c r="I12" s="2">
        <v>39.3</v>
      </c>
      <c r="J12" s="21">
        <v>1.6154</v>
      </c>
      <c r="K12" s="3">
        <v>30</v>
      </c>
      <c r="L12" s="3">
        <v>35</v>
      </c>
      <c r="M12" s="46">
        <v>45</v>
      </c>
      <c r="N12" s="3"/>
      <c r="O12" s="41">
        <v>35</v>
      </c>
      <c r="P12" s="21">
        <f aca="true" t="shared" si="0" ref="P12:P75">O12*J12</f>
        <v>56.539</v>
      </c>
      <c r="Q12" s="23"/>
    </row>
    <row r="13" spans="1:17" ht="12.75">
      <c r="A13" s="97">
        <v>5</v>
      </c>
      <c r="B13" s="30">
        <v>2</v>
      </c>
      <c r="C13" s="30">
        <v>44</v>
      </c>
      <c r="D13" s="30" t="s">
        <v>59</v>
      </c>
      <c r="E13" s="3" t="s">
        <v>52</v>
      </c>
      <c r="F13" s="30" t="s">
        <v>16</v>
      </c>
      <c r="G13" s="37">
        <v>37101</v>
      </c>
      <c r="H13" s="32" t="s">
        <v>21</v>
      </c>
      <c r="I13" s="33">
        <v>42.85</v>
      </c>
      <c r="J13" s="34">
        <v>1.4799</v>
      </c>
      <c r="K13" s="3">
        <v>25</v>
      </c>
      <c r="L13" s="36">
        <v>35</v>
      </c>
      <c r="M13" s="46">
        <v>40</v>
      </c>
      <c r="N13" s="3"/>
      <c r="O13" s="41">
        <v>35</v>
      </c>
      <c r="P13" s="21">
        <f t="shared" si="0"/>
        <v>51.7965</v>
      </c>
      <c r="Q13" s="23"/>
    </row>
    <row r="14" spans="1:17" ht="12.75">
      <c r="A14" s="22">
        <v>12</v>
      </c>
      <c r="B14" s="3">
        <v>1</v>
      </c>
      <c r="C14" s="3">
        <v>48</v>
      </c>
      <c r="D14" s="3" t="s">
        <v>115</v>
      </c>
      <c r="E14" s="3" t="s">
        <v>22</v>
      </c>
      <c r="F14" s="3" t="s">
        <v>16</v>
      </c>
      <c r="G14" s="1">
        <v>33379</v>
      </c>
      <c r="H14" s="3" t="s">
        <v>17</v>
      </c>
      <c r="I14" s="2">
        <v>46.85</v>
      </c>
      <c r="J14" s="21">
        <v>1.077</v>
      </c>
      <c r="K14" s="3">
        <v>75</v>
      </c>
      <c r="L14" s="3">
        <v>77.5</v>
      </c>
      <c r="M14" s="3">
        <v>80</v>
      </c>
      <c r="N14" s="46">
        <v>82.5</v>
      </c>
      <c r="O14" s="41">
        <f>M14</f>
        <v>80</v>
      </c>
      <c r="P14" s="21">
        <f t="shared" si="0"/>
        <v>86.16</v>
      </c>
      <c r="Q14" s="23" t="s">
        <v>81</v>
      </c>
    </row>
    <row r="15" spans="1:17" ht="12.75">
      <c r="A15" s="97">
        <v>12</v>
      </c>
      <c r="B15" s="30">
        <v>1</v>
      </c>
      <c r="C15" s="30">
        <v>48</v>
      </c>
      <c r="D15" s="30" t="s">
        <v>57</v>
      </c>
      <c r="E15" s="3" t="s">
        <v>52</v>
      </c>
      <c r="F15" s="30" t="s">
        <v>16</v>
      </c>
      <c r="G15" s="31">
        <v>37209</v>
      </c>
      <c r="H15" s="3" t="s">
        <v>21</v>
      </c>
      <c r="I15" s="33">
        <v>46.35</v>
      </c>
      <c r="J15" s="34">
        <v>1.3423</v>
      </c>
      <c r="K15" s="3">
        <v>40</v>
      </c>
      <c r="L15" s="36">
        <v>50</v>
      </c>
      <c r="M15" s="36">
        <v>55</v>
      </c>
      <c r="N15" s="3"/>
      <c r="O15" s="41">
        <v>50</v>
      </c>
      <c r="P15" s="21">
        <f t="shared" si="0"/>
        <v>67.11500000000001</v>
      </c>
      <c r="Q15" s="23"/>
    </row>
    <row r="16" spans="1:17" ht="12.75">
      <c r="A16" s="97">
        <v>0</v>
      </c>
      <c r="B16" s="30" t="s">
        <v>69</v>
      </c>
      <c r="C16" s="30">
        <v>48</v>
      </c>
      <c r="D16" s="30" t="s">
        <v>19</v>
      </c>
      <c r="E16" s="3" t="s">
        <v>18</v>
      </c>
      <c r="F16" s="30" t="s">
        <v>16</v>
      </c>
      <c r="G16" s="31">
        <v>33920</v>
      </c>
      <c r="H16" s="3" t="s">
        <v>23</v>
      </c>
      <c r="I16" s="33">
        <v>47</v>
      </c>
      <c r="J16" s="34">
        <v>1.0849</v>
      </c>
      <c r="K16" s="46">
        <v>70</v>
      </c>
      <c r="L16" s="46">
        <v>0</v>
      </c>
      <c r="M16" s="46">
        <v>0</v>
      </c>
      <c r="N16" s="3"/>
      <c r="O16" s="41">
        <v>0</v>
      </c>
      <c r="P16" s="21">
        <f t="shared" si="0"/>
        <v>0</v>
      </c>
      <c r="Q16" s="23"/>
    </row>
    <row r="17" spans="1:17" ht="12.75">
      <c r="A17" s="97">
        <v>0</v>
      </c>
      <c r="B17" s="30" t="s">
        <v>69</v>
      </c>
      <c r="C17" s="30">
        <v>48</v>
      </c>
      <c r="D17" s="30" t="s">
        <v>287</v>
      </c>
      <c r="E17" s="3" t="s">
        <v>18</v>
      </c>
      <c r="F17" s="30" t="s">
        <v>16</v>
      </c>
      <c r="G17" s="31">
        <v>36063</v>
      </c>
      <c r="H17" s="3" t="s">
        <v>20</v>
      </c>
      <c r="I17" s="33">
        <v>48</v>
      </c>
      <c r="J17" s="34">
        <v>1.1307</v>
      </c>
      <c r="K17" s="46">
        <v>37.5</v>
      </c>
      <c r="L17" s="46">
        <v>0</v>
      </c>
      <c r="M17" s="46">
        <v>0</v>
      </c>
      <c r="N17" s="3"/>
      <c r="O17" s="41">
        <v>0</v>
      </c>
      <c r="P17" s="21">
        <f t="shared" si="0"/>
        <v>0</v>
      </c>
      <c r="Q17" s="23"/>
    </row>
    <row r="18" spans="1:17" ht="12.75">
      <c r="A18" s="97">
        <v>0</v>
      </c>
      <c r="B18" s="30" t="s">
        <v>69</v>
      </c>
      <c r="C18" s="30">
        <v>48</v>
      </c>
      <c r="D18" s="30" t="s">
        <v>288</v>
      </c>
      <c r="E18" s="3" t="s">
        <v>18</v>
      </c>
      <c r="F18" s="30" t="s">
        <v>16</v>
      </c>
      <c r="G18" s="31">
        <v>35511</v>
      </c>
      <c r="H18" s="3" t="s">
        <v>24</v>
      </c>
      <c r="I18" s="33">
        <v>47.5</v>
      </c>
      <c r="J18" s="34">
        <v>1.124</v>
      </c>
      <c r="K18" s="46">
        <v>45</v>
      </c>
      <c r="L18" s="46">
        <v>0</v>
      </c>
      <c r="M18" s="46">
        <v>0</v>
      </c>
      <c r="N18" s="3"/>
      <c r="O18" s="41">
        <v>0</v>
      </c>
      <c r="P18" s="21">
        <f t="shared" si="0"/>
        <v>0</v>
      </c>
      <c r="Q18" s="23"/>
    </row>
    <row r="19" spans="1:17" ht="12.75">
      <c r="A19" s="22">
        <v>12</v>
      </c>
      <c r="B19" s="3">
        <v>1</v>
      </c>
      <c r="C19" s="3">
        <v>48</v>
      </c>
      <c r="D19" s="3" t="s">
        <v>112</v>
      </c>
      <c r="E19" s="3" t="s">
        <v>18</v>
      </c>
      <c r="F19" s="3" t="s">
        <v>16</v>
      </c>
      <c r="G19" s="1">
        <v>35566</v>
      </c>
      <c r="H19" s="3" t="s">
        <v>24</v>
      </c>
      <c r="I19" s="2">
        <v>44.35</v>
      </c>
      <c r="J19" s="21">
        <v>1.2218</v>
      </c>
      <c r="K19" s="3">
        <v>60</v>
      </c>
      <c r="L19" s="46">
        <v>65</v>
      </c>
      <c r="M19" s="3">
        <v>65</v>
      </c>
      <c r="N19" s="46">
        <v>73</v>
      </c>
      <c r="O19" s="41">
        <v>65</v>
      </c>
      <c r="P19" s="21">
        <f t="shared" si="0"/>
        <v>79.417</v>
      </c>
      <c r="Q19" s="23" t="s">
        <v>78</v>
      </c>
    </row>
    <row r="20" spans="1:17" ht="12.75">
      <c r="A20" s="22">
        <v>12</v>
      </c>
      <c r="B20" s="3">
        <v>1</v>
      </c>
      <c r="C20" s="3">
        <v>52</v>
      </c>
      <c r="D20" s="3" t="s">
        <v>36</v>
      </c>
      <c r="E20" s="3" t="s">
        <v>22</v>
      </c>
      <c r="F20" s="3" t="s">
        <v>16</v>
      </c>
      <c r="G20" s="1">
        <v>33747</v>
      </c>
      <c r="H20" s="32" t="s">
        <v>23</v>
      </c>
      <c r="I20" s="2">
        <v>51.6</v>
      </c>
      <c r="J20" s="21">
        <v>0.9601</v>
      </c>
      <c r="K20" s="3">
        <v>71</v>
      </c>
      <c r="L20" s="46">
        <v>75</v>
      </c>
      <c r="M20" s="46">
        <v>75</v>
      </c>
      <c r="N20" s="3"/>
      <c r="O20" s="41">
        <v>71</v>
      </c>
      <c r="P20" s="21">
        <f t="shared" si="0"/>
        <v>68.16709999999999</v>
      </c>
      <c r="Q20" s="23"/>
    </row>
    <row r="21" spans="1:17" ht="12.75">
      <c r="A21" s="22">
        <v>12</v>
      </c>
      <c r="B21" s="3">
        <v>1</v>
      </c>
      <c r="C21" s="3">
        <v>56</v>
      </c>
      <c r="D21" s="3" t="s">
        <v>289</v>
      </c>
      <c r="E21" s="3" t="s">
        <v>22</v>
      </c>
      <c r="F21" s="3" t="s">
        <v>16</v>
      </c>
      <c r="G21" s="1">
        <v>34836</v>
      </c>
      <c r="H21" s="3" t="s">
        <v>23</v>
      </c>
      <c r="I21" s="2">
        <v>56</v>
      </c>
      <c r="J21" s="21">
        <v>0.901</v>
      </c>
      <c r="K21" s="3">
        <v>95</v>
      </c>
      <c r="L21" s="3">
        <v>100</v>
      </c>
      <c r="M21" s="3">
        <v>100</v>
      </c>
      <c r="N21" s="3"/>
      <c r="O21" s="41">
        <v>100</v>
      </c>
      <c r="P21" s="21">
        <f t="shared" si="0"/>
        <v>90.10000000000001</v>
      </c>
      <c r="Q21" s="23" t="s">
        <v>238</v>
      </c>
    </row>
    <row r="22" spans="1:17" ht="12.75">
      <c r="A22" s="22">
        <v>5</v>
      </c>
      <c r="B22" s="3">
        <v>2</v>
      </c>
      <c r="C22" s="3">
        <v>56</v>
      </c>
      <c r="D22" s="3" t="s">
        <v>290</v>
      </c>
      <c r="E22" s="3" t="s">
        <v>96</v>
      </c>
      <c r="F22" s="3" t="s">
        <v>16</v>
      </c>
      <c r="G22" s="1">
        <v>34203</v>
      </c>
      <c r="H22" s="3" t="s">
        <v>23</v>
      </c>
      <c r="I22" s="2">
        <v>55.2</v>
      </c>
      <c r="J22" s="21">
        <v>0.8977</v>
      </c>
      <c r="K22" s="3">
        <v>45</v>
      </c>
      <c r="L22" s="3">
        <v>50</v>
      </c>
      <c r="M22" s="3">
        <v>57.5</v>
      </c>
      <c r="N22" s="3"/>
      <c r="O22" s="41">
        <f>M22</f>
        <v>57.5</v>
      </c>
      <c r="P22" s="21">
        <f t="shared" si="0"/>
        <v>51.61775</v>
      </c>
      <c r="Q22" s="23"/>
    </row>
    <row r="23" spans="1:17" ht="12.75">
      <c r="A23" s="22">
        <v>12</v>
      </c>
      <c r="B23" s="3">
        <v>1</v>
      </c>
      <c r="C23" s="3">
        <v>56</v>
      </c>
      <c r="D23" s="3" t="s">
        <v>291</v>
      </c>
      <c r="E23" s="3" t="s">
        <v>292</v>
      </c>
      <c r="F23" s="3" t="s">
        <v>16</v>
      </c>
      <c r="G23" s="1">
        <v>29407</v>
      </c>
      <c r="H23" s="3" t="s">
        <v>17</v>
      </c>
      <c r="I23" s="2">
        <v>56.1</v>
      </c>
      <c r="J23" s="21">
        <v>0.8731</v>
      </c>
      <c r="K23" s="3">
        <v>60</v>
      </c>
      <c r="L23" s="3">
        <v>65</v>
      </c>
      <c r="M23" s="3">
        <v>70</v>
      </c>
      <c r="N23" s="3"/>
      <c r="O23" s="41">
        <v>70</v>
      </c>
      <c r="P23" s="21">
        <f t="shared" si="0"/>
        <v>61.117</v>
      </c>
      <c r="Q23" s="23"/>
    </row>
    <row r="24" spans="1:17" ht="12.75">
      <c r="A24" s="22">
        <v>5</v>
      </c>
      <c r="B24" s="3">
        <v>2</v>
      </c>
      <c r="C24" s="3">
        <v>56</v>
      </c>
      <c r="D24" s="3" t="s">
        <v>293</v>
      </c>
      <c r="E24" s="3" t="s">
        <v>292</v>
      </c>
      <c r="F24" s="3" t="s">
        <v>16</v>
      </c>
      <c r="G24" s="1">
        <v>28235</v>
      </c>
      <c r="H24" s="3" t="s">
        <v>17</v>
      </c>
      <c r="I24" s="2">
        <v>52.95</v>
      </c>
      <c r="J24" s="21">
        <v>0.9307</v>
      </c>
      <c r="K24" s="3">
        <v>62.5</v>
      </c>
      <c r="L24" s="3">
        <v>65</v>
      </c>
      <c r="M24" s="3">
        <v>67.5</v>
      </c>
      <c r="N24" s="3"/>
      <c r="O24" s="41">
        <v>67.5</v>
      </c>
      <c r="P24" s="21">
        <f t="shared" si="0"/>
        <v>62.82225</v>
      </c>
      <c r="Q24" s="23"/>
    </row>
    <row r="25" spans="1:17" ht="12.75">
      <c r="A25" s="22">
        <v>12</v>
      </c>
      <c r="B25" s="3">
        <v>1</v>
      </c>
      <c r="C25" s="3">
        <v>56</v>
      </c>
      <c r="D25" s="3" t="s">
        <v>294</v>
      </c>
      <c r="E25" s="3" t="s">
        <v>295</v>
      </c>
      <c r="F25" s="3" t="s">
        <v>16</v>
      </c>
      <c r="G25" s="1">
        <v>36726</v>
      </c>
      <c r="H25" s="3" t="s">
        <v>21</v>
      </c>
      <c r="I25" s="2">
        <v>52.4</v>
      </c>
      <c r="J25" s="21">
        <v>1.1129</v>
      </c>
      <c r="K25" s="3">
        <v>95</v>
      </c>
      <c r="L25" s="3">
        <v>102.5</v>
      </c>
      <c r="M25" s="46">
        <v>105</v>
      </c>
      <c r="N25" s="3"/>
      <c r="O25" s="41">
        <v>102.5</v>
      </c>
      <c r="P25" s="21">
        <f t="shared" si="0"/>
        <v>114.07225</v>
      </c>
      <c r="Q25" s="23" t="s">
        <v>76</v>
      </c>
    </row>
    <row r="26" spans="1:17" ht="12.75">
      <c r="A26" s="22">
        <v>5</v>
      </c>
      <c r="B26" s="3">
        <v>2</v>
      </c>
      <c r="C26" s="3">
        <v>56</v>
      </c>
      <c r="D26" s="3" t="s">
        <v>296</v>
      </c>
      <c r="E26" s="3" t="s">
        <v>96</v>
      </c>
      <c r="F26" s="3" t="s">
        <v>16</v>
      </c>
      <c r="G26" s="1">
        <v>36899</v>
      </c>
      <c r="H26" s="3" t="s">
        <v>21</v>
      </c>
      <c r="I26" s="2">
        <v>53.25</v>
      </c>
      <c r="J26" s="21">
        <v>1.1374</v>
      </c>
      <c r="K26" s="3">
        <v>65</v>
      </c>
      <c r="L26" s="46">
        <v>70</v>
      </c>
      <c r="M26" s="3">
        <v>75</v>
      </c>
      <c r="N26" s="3"/>
      <c r="O26" s="41">
        <v>75</v>
      </c>
      <c r="P26" s="21">
        <f t="shared" si="0"/>
        <v>85.30499999999999</v>
      </c>
      <c r="Q26" s="23" t="s">
        <v>77</v>
      </c>
    </row>
    <row r="27" spans="1:51" s="3" customFormat="1" ht="12.75">
      <c r="A27" s="97">
        <v>12</v>
      </c>
      <c r="B27" s="30">
        <v>1</v>
      </c>
      <c r="C27" s="30">
        <v>56</v>
      </c>
      <c r="D27" s="30" t="s">
        <v>58</v>
      </c>
      <c r="E27" s="3" t="s">
        <v>52</v>
      </c>
      <c r="F27" s="30" t="s">
        <v>16</v>
      </c>
      <c r="G27" s="37">
        <v>36345</v>
      </c>
      <c r="H27" s="32" t="s">
        <v>20</v>
      </c>
      <c r="I27" s="33">
        <v>54.25</v>
      </c>
      <c r="J27" s="34">
        <v>1.0231</v>
      </c>
      <c r="K27" s="3">
        <v>50</v>
      </c>
      <c r="L27" s="36">
        <v>60</v>
      </c>
      <c r="M27" s="36">
        <v>65</v>
      </c>
      <c r="O27" s="41">
        <v>65</v>
      </c>
      <c r="P27" s="21">
        <f t="shared" si="0"/>
        <v>66.5015</v>
      </c>
      <c r="Q27" s="23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43"/>
    </row>
    <row r="28" spans="1:51" s="45" customFormat="1" ht="12.75">
      <c r="A28" s="22">
        <v>5</v>
      </c>
      <c r="B28" s="3">
        <v>2</v>
      </c>
      <c r="C28" s="3">
        <v>56</v>
      </c>
      <c r="D28" s="3" t="s">
        <v>53</v>
      </c>
      <c r="E28" s="3" t="s">
        <v>52</v>
      </c>
      <c r="F28" s="3" t="s">
        <v>16</v>
      </c>
      <c r="G28" s="1">
        <v>35987</v>
      </c>
      <c r="H28" s="32" t="s">
        <v>20</v>
      </c>
      <c r="I28" s="2">
        <v>54.65</v>
      </c>
      <c r="J28" s="21">
        <v>0.9718</v>
      </c>
      <c r="K28" s="3">
        <v>55</v>
      </c>
      <c r="L28" s="3">
        <v>60</v>
      </c>
      <c r="M28" s="46">
        <v>67.5</v>
      </c>
      <c r="N28" s="3"/>
      <c r="O28" s="41">
        <v>60</v>
      </c>
      <c r="P28" s="21">
        <f t="shared" si="0"/>
        <v>58.308</v>
      </c>
      <c r="Q28" s="23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44"/>
    </row>
    <row r="29" spans="1:51" s="3" customFormat="1" ht="12.75">
      <c r="A29" s="22">
        <v>12</v>
      </c>
      <c r="B29" s="3">
        <v>1</v>
      </c>
      <c r="C29" s="3">
        <v>60</v>
      </c>
      <c r="D29" s="3" t="s">
        <v>38</v>
      </c>
      <c r="E29" s="3" t="s">
        <v>22</v>
      </c>
      <c r="F29" s="3" t="s">
        <v>16</v>
      </c>
      <c r="G29" s="1">
        <v>33920</v>
      </c>
      <c r="H29" s="3" t="s">
        <v>23</v>
      </c>
      <c r="I29" s="2">
        <v>57.2</v>
      </c>
      <c r="J29" s="21">
        <v>0.8633</v>
      </c>
      <c r="K29" s="30">
        <v>85</v>
      </c>
      <c r="L29" s="30">
        <v>92.5</v>
      </c>
      <c r="M29" s="3">
        <v>95</v>
      </c>
      <c r="O29" s="41">
        <v>95</v>
      </c>
      <c r="P29" s="21">
        <f t="shared" si="0"/>
        <v>82.0135</v>
      </c>
      <c r="Q29" s="23" t="s">
        <v>240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43"/>
    </row>
    <row r="30" spans="1:51" s="3" customFormat="1" ht="12.75">
      <c r="A30" s="22">
        <v>12</v>
      </c>
      <c r="B30" s="3">
        <v>1</v>
      </c>
      <c r="C30" s="3">
        <v>60</v>
      </c>
      <c r="D30" s="3" t="s">
        <v>297</v>
      </c>
      <c r="E30" s="3" t="s">
        <v>292</v>
      </c>
      <c r="F30" s="3" t="s">
        <v>16</v>
      </c>
      <c r="G30" s="1">
        <v>26830</v>
      </c>
      <c r="H30" s="3" t="s">
        <v>109</v>
      </c>
      <c r="I30" s="2">
        <v>56.85</v>
      </c>
      <c r="J30" s="21">
        <v>0.8674</v>
      </c>
      <c r="K30" s="3">
        <v>50</v>
      </c>
      <c r="L30" s="3">
        <v>52.5</v>
      </c>
      <c r="M30" s="46">
        <v>55</v>
      </c>
      <c r="O30" s="41">
        <v>52.5</v>
      </c>
      <c r="P30" s="21">
        <f t="shared" si="0"/>
        <v>45.5385</v>
      </c>
      <c r="Q30" s="2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43"/>
    </row>
    <row r="31" spans="1:17" ht="12.75">
      <c r="A31" s="22">
        <v>12</v>
      </c>
      <c r="B31" s="3">
        <v>1</v>
      </c>
      <c r="C31" s="3">
        <v>60</v>
      </c>
      <c r="D31" s="3" t="s">
        <v>298</v>
      </c>
      <c r="E31" s="3" t="s">
        <v>22</v>
      </c>
      <c r="F31" s="3" t="s">
        <v>16</v>
      </c>
      <c r="G31" s="1">
        <v>30566</v>
      </c>
      <c r="H31" s="3" t="s">
        <v>17</v>
      </c>
      <c r="I31" s="2">
        <v>58.5</v>
      </c>
      <c r="J31" s="21">
        <v>0.8345</v>
      </c>
      <c r="K31" s="3">
        <v>95</v>
      </c>
      <c r="L31" s="46">
        <v>100</v>
      </c>
      <c r="M31" s="46">
        <v>100</v>
      </c>
      <c r="N31" s="3"/>
      <c r="O31" s="41">
        <v>95</v>
      </c>
      <c r="P31" s="21">
        <f t="shared" si="0"/>
        <v>79.2775</v>
      </c>
      <c r="Q31" s="23"/>
    </row>
    <row r="32" spans="1:51" s="3" customFormat="1" ht="12.75">
      <c r="A32" s="22">
        <v>5</v>
      </c>
      <c r="B32" s="3">
        <v>2</v>
      </c>
      <c r="C32" s="3">
        <v>60</v>
      </c>
      <c r="D32" s="3" t="s">
        <v>299</v>
      </c>
      <c r="E32" s="3" t="s">
        <v>292</v>
      </c>
      <c r="F32" s="3" t="s">
        <v>16</v>
      </c>
      <c r="G32" s="1">
        <v>29419</v>
      </c>
      <c r="H32" s="3" t="s">
        <v>17</v>
      </c>
      <c r="I32" s="2">
        <v>55.9</v>
      </c>
      <c r="J32" s="21">
        <v>0.8765</v>
      </c>
      <c r="K32" s="3">
        <v>85</v>
      </c>
      <c r="L32" s="3">
        <v>85</v>
      </c>
      <c r="M32" s="3">
        <v>90</v>
      </c>
      <c r="O32" s="41">
        <v>90</v>
      </c>
      <c r="P32" s="21">
        <f t="shared" si="0"/>
        <v>78.88499999999999</v>
      </c>
      <c r="Q32" s="2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43"/>
    </row>
    <row r="33" spans="1:51" s="40" customFormat="1" ht="12.75">
      <c r="A33" s="22">
        <v>3</v>
      </c>
      <c r="B33" s="3">
        <v>3</v>
      </c>
      <c r="C33" s="3">
        <v>60</v>
      </c>
      <c r="D33" s="3" t="s">
        <v>37</v>
      </c>
      <c r="E33" s="3" t="s">
        <v>22</v>
      </c>
      <c r="F33" s="3" t="s">
        <v>16</v>
      </c>
      <c r="G33" s="1">
        <v>31335</v>
      </c>
      <c r="H33" s="3" t="s">
        <v>17</v>
      </c>
      <c r="I33" s="2">
        <v>58.75</v>
      </c>
      <c r="J33" s="21">
        <v>0.8301</v>
      </c>
      <c r="K33" s="3">
        <v>65</v>
      </c>
      <c r="L33" s="3">
        <v>70</v>
      </c>
      <c r="M33" s="46">
        <v>72.5</v>
      </c>
      <c r="N33" s="3"/>
      <c r="O33" s="41">
        <v>70</v>
      </c>
      <c r="P33" s="21">
        <f t="shared" si="0"/>
        <v>58.107</v>
      </c>
      <c r="Q33" s="2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39"/>
    </row>
    <row r="34" spans="1:51" s="3" customFormat="1" ht="12.75">
      <c r="A34" s="22">
        <v>2</v>
      </c>
      <c r="B34" s="3">
        <v>4</v>
      </c>
      <c r="C34" s="3">
        <v>60</v>
      </c>
      <c r="D34" s="3" t="s">
        <v>300</v>
      </c>
      <c r="E34" s="3" t="s">
        <v>52</v>
      </c>
      <c r="F34" s="3" t="s">
        <v>16</v>
      </c>
      <c r="G34" s="1">
        <v>32875</v>
      </c>
      <c r="H34" s="3" t="s">
        <v>17</v>
      </c>
      <c r="I34" s="2">
        <v>58.45</v>
      </c>
      <c r="J34" s="21">
        <v>0.8345</v>
      </c>
      <c r="K34" s="3">
        <v>55</v>
      </c>
      <c r="L34" s="3">
        <v>65</v>
      </c>
      <c r="M34" s="46">
        <v>75</v>
      </c>
      <c r="O34" s="41">
        <v>65</v>
      </c>
      <c r="P34" s="21">
        <f t="shared" si="0"/>
        <v>54.2425</v>
      </c>
      <c r="Q34" s="2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43"/>
    </row>
    <row r="35" spans="1:51" s="3" customFormat="1" ht="12.75">
      <c r="A35" s="22">
        <v>1</v>
      </c>
      <c r="B35" s="3">
        <v>5</v>
      </c>
      <c r="C35" s="3">
        <v>60</v>
      </c>
      <c r="D35" s="3" t="s">
        <v>301</v>
      </c>
      <c r="E35" s="3" t="s">
        <v>22</v>
      </c>
      <c r="F35" s="3" t="s">
        <v>16</v>
      </c>
      <c r="G35" s="1">
        <v>29327</v>
      </c>
      <c r="H35" s="3" t="s">
        <v>17</v>
      </c>
      <c r="I35" s="2">
        <v>57.4</v>
      </c>
      <c r="J35" s="21">
        <v>0.8516</v>
      </c>
      <c r="K35" s="46">
        <v>60</v>
      </c>
      <c r="L35" s="3">
        <v>60</v>
      </c>
      <c r="M35" s="3">
        <v>62.5</v>
      </c>
      <c r="O35" s="41">
        <v>62.5</v>
      </c>
      <c r="P35" s="21">
        <f t="shared" si="0"/>
        <v>53.225</v>
      </c>
      <c r="Q35" s="2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43"/>
    </row>
    <row r="36" spans="1:17" ht="12.75">
      <c r="A36" s="22">
        <v>12</v>
      </c>
      <c r="B36" s="3">
        <v>1</v>
      </c>
      <c r="C36" s="3">
        <v>60</v>
      </c>
      <c r="D36" s="3" t="s">
        <v>31</v>
      </c>
      <c r="E36" s="3" t="s">
        <v>18</v>
      </c>
      <c r="F36" s="3" t="s">
        <v>16</v>
      </c>
      <c r="G36" s="1">
        <v>35677</v>
      </c>
      <c r="H36" s="3" t="s">
        <v>24</v>
      </c>
      <c r="I36" s="2">
        <v>60</v>
      </c>
      <c r="J36" s="21">
        <v>0.8616</v>
      </c>
      <c r="K36" s="3">
        <v>65</v>
      </c>
      <c r="L36" s="3">
        <v>72.5</v>
      </c>
      <c r="M36" s="3">
        <v>75</v>
      </c>
      <c r="N36" s="46">
        <v>77.5</v>
      </c>
      <c r="O36" s="41">
        <v>75</v>
      </c>
      <c r="P36" s="21">
        <f t="shared" si="0"/>
        <v>64.62</v>
      </c>
      <c r="Q36" s="23"/>
    </row>
    <row r="37" spans="1:17" ht="12.75">
      <c r="A37" s="22">
        <v>12</v>
      </c>
      <c r="B37" s="3">
        <v>1</v>
      </c>
      <c r="C37" s="3">
        <v>67.5</v>
      </c>
      <c r="D37" s="3" t="s">
        <v>302</v>
      </c>
      <c r="E37" s="3" t="s">
        <v>22</v>
      </c>
      <c r="F37" s="3" t="s">
        <v>16</v>
      </c>
      <c r="G37" s="1">
        <v>34262</v>
      </c>
      <c r="H37" s="3" t="s">
        <v>23</v>
      </c>
      <c r="I37" s="2">
        <v>66.75</v>
      </c>
      <c r="J37" s="21">
        <v>0.7474</v>
      </c>
      <c r="K37" s="3">
        <v>72.5</v>
      </c>
      <c r="L37" s="46">
        <v>77.5</v>
      </c>
      <c r="M37" s="46">
        <v>77.5</v>
      </c>
      <c r="N37" s="3"/>
      <c r="O37" s="41">
        <v>72.5</v>
      </c>
      <c r="P37" s="21">
        <f t="shared" si="0"/>
        <v>54.186499999999995</v>
      </c>
      <c r="Q37" s="23"/>
    </row>
    <row r="38" spans="1:17" ht="12.75">
      <c r="A38" s="22">
        <v>5</v>
      </c>
      <c r="B38" s="3">
        <v>2</v>
      </c>
      <c r="C38" s="3">
        <v>67.5</v>
      </c>
      <c r="D38" s="3" t="s">
        <v>303</v>
      </c>
      <c r="E38" s="3" t="s">
        <v>22</v>
      </c>
      <c r="F38" s="3" t="s">
        <v>16</v>
      </c>
      <c r="G38" s="1">
        <v>34756</v>
      </c>
      <c r="H38" s="3" t="s">
        <v>23</v>
      </c>
      <c r="I38" s="2">
        <v>61.8</v>
      </c>
      <c r="J38" s="21">
        <v>0.8126</v>
      </c>
      <c r="K38" s="3">
        <v>47.5</v>
      </c>
      <c r="L38" s="46">
        <v>50</v>
      </c>
      <c r="M38" s="3">
        <v>50</v>
      </c>
      <c r="N38" s="3"/>
      <c r="O38" s="41">
        <v>50</v>
      </c>
      <c r="P38" s="21">
        <f t="shared" si="0"/>
        <v>40.63</v>
      </c>
      <c r="Q38" s="23"/>
    </row>
    <row r="39" spans="1:17" ht="12.75">
      <c r="A39" s="22">
        <v>12</v>
      </c>
      <c r="B39" s="3">
        <v>1</v>
      </c>
      <c r="C39" s="3">
        <v>67.5</v>
      </c>
      <c r="D39" s="3" t="s">
        <v>304</v>
      </c>
      <c r="E39" s="3" t="s">
        <v>305</v>
      </c>
      <c r="F39" s="3" t="s">
        <v>16</v>
      </c>
      <c r="G39" s="1">
        <v>27668</v>
      </c>
      <c r="H39" s="3" t="s">
        <v>109</v>
      </c>
      <c r="I39" s="2">
        <v>65.65</v>
      </c>
      <c r="J39" s="21">
        <v>0.7439</v>
      </c>
      <c r="K39" s="3">
        <v>70</v>
      </c>
      <c r="L39" s="3">
        <v>75</v>
      </c>
      <c r="M39" s="3">
        <v>80</v>
      </c>
      <c r="N39" s="3"/>
      <c r="O39" s="41">
        <v>80</v>
      </c>
      <c r="P39" s="21">
        <f t="shared" si="0"/>
        <v>59.512</v>
      </c>
      <c r="Q39" s="23"/>
    </row>
    <row r="40" spans="1:17" ht="12.75">
      <c r="A40" s="22">
        <v>5</v>
      </c>
      <c r="B40" s="3">
        <v>2</v>
      </c>
      <c r="C40" s="3">
        <v>67.5</v>
      </c>
      <c r="D40" s="3" t="s">
        <v>306</v>
      </c>
      <c r="E40" s="3" t="s">
        <v>105</v>
      </c>
      <c r="F40" s="3" t="s">
        <v>16</v>
      </c>
      <c r="G40" s="1">
        <v>26748</v>
      </c>
      <c r="H40" s="3" t="s">
        <v>109</v>
      </c>
      <c r="I40" s="2">
        <v>61.65</v>
      </c>
      <c r="J40" s="21">
        <v>0.7986</v>
      </c>
      <c r="K40" s="3">
        <v>55</v>
      </c>
      <c r="L40" s="3">
        <v>60</v>
      </c>
      <c r="M40" s="46">
        <v>62.5</v>
      </c>
      <c r="N40" s="3"/>
      <c r="O40" s="41">
        <v>60</v>
      </c>
      <c r="P40" s="21">
        <f t="shared" si="0"/>
        <v>47.916</v>
      </c>
      <c r="Q40" s="23"/>
    </row>
    <row r="41" spans="1:17" ht="12.75">
      <c r="A41" s="22">
        <v>12</v>
      </c>
      <c r="B41" s="3">
        <v>1</v>
      </c>
      <c r="C41" s="3">
        <v>67.5</v>
      </c>
      <c r="D41" s="3" t="s">
        <v>307</v>
      </c>
      <c r="E41" s="3" t="s">
        <v>18</v>
      </c>
      <c r="F41" s="3" t="s">
        <v>16</v>
      </c>
      <c r="G41" s="1">
        <v>19401</v>
      </c>
      <c r="H41" s="3" t="s">
        <v>14</v>
      </c>
      <c r="I41" s="2">
        <v>65.9</v>
      </c>
      <c r="J41" s="21">
        <v>1.3019</v>
      </c>
      <c r="K41" s="3">
        <v>80</v>
      </c>
      <c r="L41" s="3">
        <v>85</v>
      </c>
      <c r="M41" s="3">
        <v>87.5</v>
      </c>
      <c r="N41" s="3"/>
      <c r="O41" s="41">
        <v>87.5</v>
      </c>
      <c r="P41" s="21">
        <f t="shared" si="0"/>
        <v>113.91625</v>
      </c>
      <c r="Q41" s="23" t="s">
        <v>235</v>
      </c>
    </row>
    <row r="42" spans="1:17" ht="12.75">
      <c r="A42" s="22">
        <v>12</v>
      </c>
      <c r="B42" s="3">
        <v>1</v>
      </c>
      <c r="C42" s="3">
        <v>67.5</v>
      </c>
      <c r="D42" s="3" t="s">
        <v>331</v>
      </c>
      <c r="E42" s="3" t="s">
        <v>592</v>
      </c>
      <c r="F42" s="3" t="s">
        <v>16</v>
      </c>
      <c r="G42" s="1">
        <v>32125</v>
      </c>
      <c r="H42" s="3" t="s">
        <v>17</v>
      </c>
      <c r="I42" s="2">
        <v>63.85</v>
      </c>
      <c r="J42" s="21">
        <v>0.7636</v>
      </c>
      <c r="K42" s="3">
        <v>130</v>
      </c>
      <c r="L42" s="3">
        <v>137.5</v>
      </c>
      <c r="M42" s="46">
        <v>142.5</v>
      </c>
      <c r="N42" s="3"/>
      <c r="O42" s="41">
        <v>137.5</v>
      </c>
      <c r="P42" s="21">
        <f t="shared" si="0"/>
        <v>104.99499999999999</v>
      </c>
      <c r="Q42" s="23" t="s">
        <v>79</v>
      </c>
    </row>
    <row r="43" spans="1:17" ht="12.75">
      <c r="A43" s="22">
        <v>5</v>
      </c>
      <c r="B43" s="3">
        <v>2</v>
      </c>
      <c r="C43" s="3">
        <v>67.5</v>
      </c>
      <c r="D43" s="3" t="s">
        <v>308</v>
      </c>
      <c r="E43" s="3" t="s">
        <v>18</v>
      </c>
      <c r="F43" s="3" t="s">
        <v>16</v>
      </c>
      <c r="G43" s="1">
        <v>28764</v>
      </c>
      <c r="H43" s="3" t="s">
        <v>17</v>
      </c>
      <c r="I43" s="2">
        <v>67.05</v>
      </c>
      <c r="J43" s="21">
        <v>0.7297</v>
      </c>
      <c r="K43" s="3">
        <v>115</v>
      </c>
      <c r="L43" s="3">
        <v>125</v>
      </c>
      <c r="M43" s="46">
        <v>130</v>
      </c>
      <c r="N43" s="3"/>
      <c r="O43" s="41">
        <v>125</v>
      </c>
      <c r="P43" s="21">
        <f t="shared" si="0"/>
        <v>91.2125</v>
      </c>
      <c r="Q43" s="23" t="s">
        <v>80</v>
      </c>
    </row>
    <row r="44" spans="1:17" ht="12.75">
      <c r="A44" s="22">
        <v>3</v>
      </c>
      <c r="B44" s="3">
        <v>3</v>
      </c>
      <c r="C44" s="3">
        <v>67.5</v>
      </c>
      <c r="D44" s="3" t="s">
        <v>309</v>
      </c>
      <c r="E44" s="3" t="s">
        <v>22</v>
      </c>
      <c r="F44" s="3" t="s">
        <v>16</v>
      </c>
      <c r="G44" s="1">
        <v>32315</v>
      </c>
      <c r="H44" s="3" t="s">
        <v>17</v>
      </c>
      <c r="I44" s="2">
        <v>65.75</v>
      </c>
      <c r="J44" s="21">
        <v>0.7429</v>
      </c>
      <c r="K44" s="46">
        <v>107.5</v>
      </c>
      <c r="L44" s="3">
        <v>107.5</v>
      </c>
      <c r="M44" s="46">
        <v>110</v>
      </c>
      <c r="N44" s="3"/>
      <c r="O44" s="41">
        <v>107.5</v>
      </c>
      <c r="P44" s="21">
        <f t="shared" si="0"/>
        <v>79.86175</v>
      </c>
      <c r="Q44" s="23"/>
    </row>
    <row r="45" spans="1:17" ht="12.75">
      <c r="A45" s="22">
        <v>2</v>
      </c>
      <c r="B45" s="3">
        <v>4</v>
      </c>
      <c r="C45" s="3">
        <v>67.5</v>
      </c>
      <c r="D45" s="3" t="s">
        <v>310</v>
      </c>
      <c r="E45" s="3" t="s">
        <v>311</v>
      </c>
      <c r="F45" s="3" t="s">
        <v>16</v>
      </c>
      <c r="G45" s="1">
        <v>32902</v>
      </c>
      <c r="H45" s="3" t="s">
        <v>17</v>
      </c>
      <c r="I45" s="2">
        <v>65.2</v>
      </c>
      <c r="J45" s="21">
        <v>0.7514</v>
      </c>
      <c r="K45" s="3">
        <v>90</v>
      </c>
      <c r="L45" s="3">
        <v>95</v>
      </c>
      <c r="M45" s="46">
        <v>100</v>
      </c>
      <c r="N45" s="3"/>
      <c r="O45" s="41">
        <v>95</v>
      </c>
      <c r="P45" s="21">
        <f t="shared" si="0"/>
        <v>71.383</v>
      </c>
      <c r="Q45" s="23"/>
    </row>
    <row r="46" spans="1:17" ht="12.75">
      <c r="A46" s="22">
        <v>12</v>
      </c>
      <c r="B46" s="3">
        <v>1</v>
      </c>
      <c r="C46" s="3">
        <v>67.5</v>
      </c>
      <c r="D46" s="3" t="s">
        <v>55</v>
      </c>
      <c r="E46" s="3" t="s">
        <v>52</v>
      </c>
      <c r="F46" s="3" t="s">
        <v>16</v>
      </c>
      <c r="G46" s="1">
        <v>37008</v>
      </c>
      <c r="H46" s="3" t="s">
        <v>21</v>
      </c>
      <c r="I46" s="2">
        <v>62.8</v>
      </c>
      <c r="J46" s="21">
        <v>0.9551</v>
      </c>
      <c r="K46" s="36">
        <v>45</v>
      </c>
      <c r="L46" s="3">
        <v>55</v>
      </c>
      <c r="M46" s="36">
        <v>65</v>
      </c>
      <c r="N46" s="3"/>
      <c r="O46" s="41">
        <v>65</v>
      </c>
      <c r="P46" s="21">
        <f t="shared" si="0"/>
        <v>62.0815</v>
      </c>
      <c r="Q46" s="23"/>
    </row>
    <row r="47" spans="1:17" ht="12.75">
      <c r="A47" s="22">
        <v>5</v>
      </c>
      <c r="B47" s="3">
        <v>2</v>
      </c>
      <c r="C47" s="3">
        <v>67.5</v>
      </c>
      <c r="D47" s="3" t="s">
        <v>56</v>
      </c>
      <c r="E47" s="3" t="s">
        <v>52</v>
      </c>
      <c r="F47" s="3" t="s">
        <v>16</v>
      </c>
      <c r="G47" s="1">
        <v>36458</v>
      </c>
      <c r="H47" s="3" t="s">
        <v>21</v>
      </c>
      <c r="I47" s="2">
        <v>60.45</v>
      </c>
      <c r="J47" s="21">
        <v>0.9914</v>
      </c>
      <c r="K47" s="36">
        <v>55</v>
      </c>
      <c r="L47" s="3">
        <v>60</v>
      </c>
      <c r="M47" s="46">
        <v>67.5</v>
      </c>
      <c r="N47" s="3"/>
      <c r="O47" s="41">
        <v>60</v>
      </c>
      <c r="P47" s="21">
        <f t="shared" si="0"/>
        <v>59.483999999999995</v>
      </c>
      <c r="Q47" s="23"/>
    </row>
    <row r="48" spans="1:17" ht="12.75">
      <c r="A48" s="22">
        <v>3</v>
      </c>
      <c r="B48" s="3">
        <v>3</v>
      </c>
      <c r="C48" s="3">
        <v>67.5</v>
      </c>
      <c r="D48" s="3" t="s">
        <v>51</v>
      </c>
      <c r="E48" s="3" t="s">
        <v>52</v>
      </c>
      <c r="F48" s="3" t="s">
        <v>16</v>
      </c>
      <c r="G48" s="1">
        <v>37008</v>
      </c>
      <c r="H48" s="3" t="s">
        <v>21</v>
      </c>
      <c r="I48" s="2">
        <v>63.05</v>
      </c>
      <c r="J48" s="21">
        <v>0.9521</v>
      </c>
      <c r="K48" s="36">
        <v>45</v>
      </c>
      <c r="L48" s="3">
        <v>55</v>
      </c>
      <c r="M48" s="46">
        <v>65</v>
      </c>
      <c r="N48" s="3"/>
      <c r="O48" s="41">
        <v>55</v>
      </c>
      <c r="P48" s="21">
        <f t="shared" si="0"/>
        <v>52.3655</v>
      </c>
      <c r="Q48" s="23"/>
    </row>
    <row r="49" spans="1:17" ht="12.75">
      <c r="A49" s="22">
        <v>12</v>
      </c>
      <c r="B49" s="3">
        <v>1</v>
      </c>
      <c r="C49" s="3">
        <v>67.5</v>
      </c>
      <c r="D49" s="3" t="s">
        <v>312</v>
      </c>
      <c r="E49" s="3" t="s">
        <v>18</v>
      </c>
      <c r="F49" s="3" t="s">
        <v>16</v>
      </c>
      <c r="G49" s="1">
        <v>35796</v>
      </c>
      <c r="H49" s="3" t="s">
        <v>20</v>
      </c>
      <c r="I49" s="2">
        <v>63.5</v>
      </c>
      <c r="J49" s="21">
        <v>0.8297</v>
      </c>
      <c r="K49" s="3">
        <v>30</v>
      </c>
      <c r="L49" s="3">
        <v>40</v>
      </c>
      <c r="M49" s="3">
        <v>45</v>
      </c>
      <c r="N49" s="3"/>
      <c r="O49" s="41">
        <v>45</v>
      </c>
      <c r="P49" s="21">
        <f t="shared" si="0"/>
        <v>37.3365</v>
      </c>
      <c r="Q49" s="23"/>
    </row>
    <row r="50" spans="1:17" ht="12.75">
      <c r="A50" s="22">
        <v>12</v>
      </c>
      <c r="B50" s="3">
        <v>1</v>
      </c>
      <c r="C50" s="3">
        <v>75</v>
      </c>
      <c r="D50" s="3" t="s">
        <v>39</v>
      </c>
      <c r="E50" s="3" t="s">
        <v>22</v>
      </c>
      <c r="F50" s="3" t="s">
        <v>16</v>
      </c>
      <c r="G50" s="1">
        <v>34576</v>
      </c>
      <c r="H50" s="3" t="s">
        <v>23</v>
      </c>
      <c r="I50" s="2">
        <v>72.05</v>
      </c>
      <c r="J50" s="21">
        <v>0.6996</v>
      </c>
      <c r="K50" s="36">
        <v>87.5</v>
      </c>
      <c r="L50" s="3">
        <v>92.5</v>
      </c>
      <c r="M50" s="36">
        <v>95</v>
      </c>
      <c r="N50" s="3"/>
      <c r="O50" s="41">
        <v>95</v>
      </c>
      <c r="P50" s="21">
        <f t="shared" si="0"/>
        <v>66.462</v>
      </c>
      <c r="Q50" s="23"/>
    </row>
    <row r="51" spans="1:17" ht="12.75">
      <c r="A51" s="22">
        <v>12</v>
      </c>
      <c r="B51" s="3">
        <v>1</v>
      </c>
      <c r="C51" s="3">
        <v>75</v>
      </c>
      <c r="D51" s="3" t="s">
        <v>313</v>
      </c>
      <c r="E51" s="3" t="s">
        <v>18</v>
      </c>
      <c r="F51" s="3" t="s">
        <v>16</v>
      </c>
      <c r="G51" s="1">
        <v>26971</v>
      </c>
      <c r="H51" s="3" t="s">
        <v>109</v>
      </c>
      <c r="I51" s="2">
        <v>71.45</v>
      </c>
      <c r="J51" s="21">
        <v>0.69274</v>
      </c>
      <c r="K51" s="3">
        <v>110</v>
      </c>
      <c r="L51" s="3">
        <v>120</v>
      </c>
      <c r="M51" s="46">
        <v>130</v>
      </c>
      <c r="N51" s="3"/>
      <c r="O51" s="41">
        <v>120</v>
      </c>
      <c r="P51" s="21">
        <f t="shared" si="0"/>
        <v>83.1288</v>
      </c>
      <c r="Q51" s="23" t="s">
        <v>237</v>
      </c>
    </row>
    <row r="52" spans="1:17" ht="12.75">
      <c r="A52" s="22">
        <v>5</v>
      </c>
      <c r="B52" s="3">
        <v>2</v>
      </c>
      <c r="C52" s="3">
        <v>75</v>
      </c>
      <c r="D52" s="3" t="s">
        <v>314</v>
      </c>
      <c r="E52" s="3" t="s">
        <v>311</v>
      </c>
      <c r="F52" s="3" t="s">
        <v>16</v>
      </c>
      <c r="G52" s="1">
        <v>27310</v>
      </c>
      <c r="H52" s="3" t="s">
        <v>109</v>
      </c>
      <c r="I52" s="2">
        <v>71</v>
      </c>
      <c r="J52" s="21">
        <v>0.6968</v>
      </c>
      <c r="K52" s="3">
        <v>105</v>
      </c>
      <c r="L52" s="46">
        <v>110</v>
      </c>
      <c r="M52" s="46">
        <v>110</v>
      </c>
      <c r="N52" s="3"/>
      <c r="O52" s="41">
        <v>105</v>
      </c>
      <c r="P52" s="21">
        <f t="shared" si="0"/>
        <v>73.164</v>
      </c>
      <c r="Q52" s="23"/>
    </row>
    <row r="53" spans="1:17" ht="12.75">
      <c r="A53" s="22">
        <v>12</v>
      </c>
      <c r="B53" s="3">
        <v>1</v>
      </c>
      <c r="C53" s="3">
        <v>75</v>
      </c>
      <c r="D53" s="3" t="s">
        <v>41</v>
      </c>
      <c r="E53" s="3" t="s">
        <v>22</v>
      </c>
      <c r="F53" s="3" t="s">
        <v>16</v>
      </c>
      <c r="G53" s="1">
        <v>31915</v>
      </c>
      <c r="H53" s="3" t="s">
        <v>17</v>
      </c>
      <c r="I53" s="2">
        <v>72.55</v>
      </c>
      <c r="J53" s="21">
        <v>0.682</v>
      </c>
      <c r="K53" s="30">
        <v>102.5</v>
      </c>
      <c r="L53" s="3">
        <v>107.5</v>
      </c>
      <c r="M53" s="3">
        <v>112.5</v>
      </c>
      <c r="N53" s="3"/>
      <c r="O53" s="41">
        <v>112.5</v>
      </c>
      <c r="P53" s="21">
        <f t="shared" si="0"/>
        <v>76.72500000000001</v>
      </c>
      <c r="Q53" s="23"/>
    </row>
    <row r="54" spans="1:17" ht="12.75">
      <c r="A54" s="22">
        <v>5</v>
      </c>
      <c r="B54" s="3">
        <v>2</v>
      </c>
      <c r="C54" s="3">
        <v>75</v>
      </c>
      <c r="D54" s="3" t="s">
        <v>40</v>
      </c>
      <c r="E54" s="3" t="s">
        <v>22</v>
      </c>
      <c r="F54" s="3" t="s">
        <v>16</v>
      </c>
      <c r="G54" s="1">
        <v>32734</v>
      </c>
      <c r="H54" s="3" t="s">
        <v>17</v>
      </c>
      <c r="I54" s="2">
        <v>72.45</v>
      </c>
      <c r="J54" s="21">
        <v>0.6828</v>
      </c>
      <c r="K54" s="36">
        <v>92.5</v>
      </c>
      <c r="L54" s="3">
        <v>97.5</v>
      </c>
      <c r="M54" s="46">
        <v>102.5</v>
      </c>
      <c r="N54" s="3"/>
      <c r="O54" s="41">
        <v>97.5</v>
      </c>
      <c r="P54" s="21">
        <f t="shared" si="0"/>
        <v>66.573</v>
      </c>
      <c r="Q54" s="23"/>
    </row>
    <row r="55" spans="1:17" ht="12.75">
      <c r="A55" s="22">
        <v>3</v>
      </c>
      <c r="B55" s="3">
        <v>3</v>
      </c>
      <c r="C55" s="3">
        <v>75</v>
      </c>
      <c r="D55" s="3" t="s">
        <v>315</v>
      </c>
      <c r="E55" s="3" t="s">
        <v>22</v>
      </c>
      <c r="F55" s="3" t="s">
        <v>16</v>
      </c>
      <c r="G55" s="1">
        <v>28894</v>
      </c>
      <c r="H55" s="3" t="s">
        <v>17</v>
      </c>
      <c r="I55" s="2">
        <v>68.8</v>
      </c>
      <c r="J55" s="21">
        <v>0.7137</v>
      </c>
      <c r="K55" s="3">
        <v>80</v>
      </c>
      <c r="L55" s="3">
        <v>85</v>
      </c>
      <c r="M55" s="46">
        <v>87.5</v>
      </c>
      <c r="N55" s="46"/>
      <c r="O55" s="41">
        <v>85</v>
      </c>
      <c r="P55" s="21">
        <f t="shared" si="0"/>
        <v>60.6645</v>
      </c>
      <c r="Q55" s="23"/>
    </row>
    <row r="56" spans="1:17" ht="12.75">
      <c r="A56" s="22">
        <v>2</v>
      </c>
      <c r="B56" s="3">
        <v>4</v>
      </c>
      <c r="C56" s="3">
        <v>75</v>
      </c>
      <c r="D56" s="3" t="s">
        <v>316</v>
      </c>
      <c r="E56" s="3" t="s">
        <v>22</v>
      </c>
      <c r="F56" s="3" t="s">
        <v>16</v>
      </c>
      <c r="G56" s="1">
        <v>33158</v>
      </c>
      <c r="H56" s="3" t="s">
        <v>17</v>
      </c>
      <c r="I56" s="2">
        <v>70.7</v>
      </c>
      <c r="J56" s="21">
        <v>0.6972</v>
      </c>
      <c r="K56" s="3">
        <v>55</v>
      </c>
      <c r="L56" s="3">
        <v>60</v>
      </c>
      <c r="M56" s="3">
        <v>62.5</v>
      </c>
      <c r="N56" s="3"/>
      <c r="O56" s="41">
        <v>62.5</v>
      </c>
      <c r="P56" s="21">
        <f t="shared" si="0"/>
        <v>43.575</v>
      </c>
      <c r="Q56" s="23"/>
    </row>
    <row r="57" spans="1:17" ht="12.75" customHeight="1">
      <c r="A57" s="22">
        <v>12</v>
      </c>
      <c r="B57" s="3">
        <v>1</v>
      </c>
      <c r="C57" s="3">
        <v>75</v>
      </c>
      <c r="D57" s="3" t="s">
        <v>54</v>
      </c>
      <c r="E57" s="3" t="s">
        <v>52</v>
      </c>
      <c r="F57" s="3" t="s">
        <v>16</v>
      </c>
      <c r="G57" s="1">
        <v>35363</v>
      </c>
      <c r="H57" s="3" t="s">
        <v>24</v>
      </c>
      <c r="I57" s="2">
        <v>74.4</v>
      </c>
      <c r="J57" s="21">
        <v>0.7088</v>
      </c>
      <c r="K57" s="36">
        <v>87.5</v>
      </c>
      <c r="L57" s="3">
        <v>92.5</v>
      </c>
      <c r="M57" s="46">
        <v>97.5</v>
      </c>
      <c r="N57" s="3"/>
      <c r="O57" s="41">
        <v>92.5</v>
      </c>
      <c r="P57" s="21">
        <f t="shared" si="0"/>
        <v>65.564</v>
      </c>
      <c r="Q57" s="23"/>
    </row>
    <row r="58" spans="1:17" ht="12.75">
      <c r="A58" s="22">
        <v>5</v>
      </c>
      <c r="B58" s="3">
        <v>2</v>
      </c>
      <c r="C58" s="3">
        <v>75</v>
      </c>
      <c r="D58" s="3" t="s">
        <v>61</v>
      </c>
      <c r="E58" s="3" t="s">
        <v>52</v>
      </c>
      <c r="F58" s="3" t="s">
        <v>16</v>
      </c>
      <c r="G58" s="1">
        <v>35604</v>
      </c>
      <c r="H58" s="3" t="s">
        <v>24</v>
      </c>
      <c r="I58" s="2">
        <v>72.3</v>
      </c>
      <c r="J58" s="21">
        <v>0.7254</v>
      </c>
      <c r="K58" s="36">
        <v>70</v>
      </c>
      <c r="L58" s="3">
        <v>80</v>
      </c>
      <c r="M58" s="46">
        <v>85</v>
      </c>
      <c r="N58" s="3"/>
      <c r="O58" s="41">
        <v>80</v>
      </c>
      <c r="P58" s="21">
        <f t="shared" si="0"/>
        <v>58.032000000000004</v>
      </c>
      <c r="Q58" s="23"/>
    </row>
    <row r="59" spans="1:17" ht="12.75">
      <c r="A59" s="22">
        <v>12</v>
      </c>
      <c r="B59" s="3">
        <v>1</v>
      </c>
      <c r="C59" s="3">
        <v>82.5</v>
      </c>
      <c r="D59" s="3" t="s">
        <v>49</v>
      </c>
      <c r="E59" s="3" t="s">
        <v>22</v>
      </c>
      <c r="F59" s="3" t="s">
        <v>16</v>
      </c>
      <c r="G59" s="1">
        <v>34580</v>
      </c>
      <c r="H59" s="3" t="s">
        <v>23</v>
      </c>
      <c r="I59" s="2">
        <v>80.75</v>
      </c>
      <c r="J59" s="21">
        <v>0.641</v>
      </c>
      <c r="K59" s="36">
        <v>125</v>
      </c>
      <c r="L59" s="36">
        <v>130</v>
      </c>
      <c r="M59" s="36">
        <v>132.5</v>
      </c>
      <c r="N59" s="3">
        <v>135</v>
      </c>
      <c r="O59" s="41">
        <f>M59</f>
        <v>132.5</v>
      </c>
      <c r="P59" s="21">
        <f t="shared" si="0"/>
        <v>84.9325</v>
      </c>
      <c r="Q59" s="23" t="s">
        <v>239</v>
      </c>
    </row>
    <row r="60" spans="1:17" ht="12.75">
      <c r="A60" s="22">
        <v>12</v>
      </c>
      <c r="B60" s="3">
        <v>1</v>
      </c>
      <c r="C60" s="3">
        <v>82.5</v>
      </c>
      <c r="D60" s="3" t="s">
        <v>317</v>
      </c>
      <c r="E60" s="3" t="s">
        <v>275</v>
      </c>
      <c r="F60" s="3" t="s">
        <v>16</v>
      </c>
      <c r="G60" s="1">
        <v>25222</v>
      </c>
      <c r="H60" s="3" t="s">
        <v>137</v>
      </c>
      <c r="I60" s="2">
        <v>77.9</v>
      </c>
      <c r="J60" s="21">
        <v>0.6899</v>
      </c>
      <c r="K60" s="3">
        <v>120</v>
      </c>
      <c r="L60" s="3">
        <v>125</v>
      </c>
      <c r="M60" s="3">
        <v>130</v>
      </c>
      <c r="N60" s="3"/>
      <c r="O60" s="41">
        <v>130</v>
      </c>
      <c r="P60" s="21">
        <f t="shared" si="0"/>
        <v>89.687</v>
      </c>
      <c r="Q60" s="23" t="s">
        <v>236</v>
      </c>
    </row>
    <row r="61" spans="1:17" ht="12.75" customHeight="1">
      <c r="A61" s="22">
        <v>12</v>
      </c>
      <c r="B61" s="3">
        <v>1</v>
      </c>
      <c r="C61" s="3">
        <v>82.5</v>
      </c>
      <c r="D61" s="3" t="s">
        <v>43</v>
      </c>
      <c r="E61" s="3" t="s">
        <v>22</v>
      </c>
      <c r="F61" s="3" t="s">
        <v>16</v>
      </c>
      <c r="G61" s="1">
        <v>31911</v>
      </c>
      <c r="H61" s="3" t="s">
        <v>17</v>
      </c>
      <c r="I61" s="2">
        <v>81.5</v>
      </c>
      <c r="J61" s="21">
        <v>0.6246</v>
      </c>
      <c r="K61" s="30">
        <v>120</v>
      </c>
      <c r="L61" s="36">
        <v>127.5</v>
      </c>
      <c r="M61" s="46">
        <v>132.5</v>
      </c>
      <c r="N61" s="3"/>
      <c r="O61" s="41">
        <v>127.5</v>
      </c>
      <c r="P61" s="21">
        <f t="shared" si="0"/>
        <v>79.63650000000001</v>
      </c>
      <c r="Q61" s="23"/>
    </row>
    <row r="62" spans="1:17" ht="12.75">
      <c r="A62" s="22">
        <v>5</v>
      </c>
      <c r="B62" s="3">
        <v>2</v>
      </c>
      <c r="C62" s="3">
        <v>82.5</v>
      </c>
      <c r="D62" s="3" t="s">
        <v>318</v>
      </c>
      <c r="E62" s="3" t="s">
        <v>22</v>
      </c>
      <c r="F62" s="3" t="s">
        <v>16</v>
      </c>
      <c r="G62" s="1">
        <v>32638</v>
      </c>
      <c r="H62" s="3" t="s">
        <v>17</v>
      </c>
      <c r="I62" s="2">
        <v>78.9</v>
      </c>
      <c r="J62" s="21">
        <v>0.6394</v>
      </c>
      <c r="K62" s="3">
        <v>115</v>
      </c>
      <c r="L62" s="3">
        <v>120</v>
      </c>
      <c r="M62" s="3">
        <v>122.5</v>
      </c>
      <c r="N62" s="3"/>
      <c r="O62" s="41">
        <v>122.5</v>
      </c>
      <c r="P62" s="21">
        <f t="shared" si="0"/>
        <v>78.3265</v>
      </c>
      <c r="Q62" s="23"/>
    </row>
    <row r="63" spans="1:17" ht="12.75">
      <c r="A63" s="22">
        <v>3</v>
      </c>
      <c r="B63" s="3">
        <v>3</v>
      </c>
      <c r="C63" s="3">
        <v>82.5</v>
      </c>
      <c r="D63" s="3" t="s">
        <v>44</v>
      </c>
      <c r="E63" s="3" t="s">
        <v>22</v>
      </c>
      <c r="F63" s="3" t="s">
        <v>16</v>
      </c>
      <c r="G63" s="1">
        <v>32936</v>
      </c>
      <c r="H63" s="3" t="s">
        <v>17</v>
      </c>
      <c r="I63" s="2">
        <v>82.45</v>
      </c>
      <c r="J63" s="21">
        <v>0.6193</v>
      </c>
      <c r="K63" s="30">
        <v>105</v>
      </c>
      <c r="L63" s="3">
        <v>110</v>
      </c>
      <c r="M63" s="30">
        <v>115</v>
      </c>
      <c r="N63" s="3"/>
      <c r="O63" s="41">
        <v>115</v>
      </c>
      <c r="P63" s="21">
        <f t="shared" si="0"/>
        <v>71.2195</v>
      </c>
      <c r="Q63" s="23"/>
    </row>
    <row r="64" spans="1:17" ht="12.75">
      <c r="A64" s="22">
        <v>2</v>
      </c>
      <c r="B64" s="3">
        <v>4</v>
      </c>
      <c r="C64" s="3">
        <v>82.5</v>
      </c>
      <c r="D64" s="3" t="s">
        <v>42</v>
      </c>
      <c r="E64" s="3" t="s">
        <v>22</v>
      </c>
      <c r="F64" s="3" t="s">
        <v>16</v>
      </c>
      <c r="G64" s="1">
        <v>32919</v>
      </c>
      <c r="H64" s="3" t="s">
        <v>17</v>
      </c>
      <c r="I64" s="2">
        <v>77.35</v>
      </c>
      <c r="J64" s="21">
        <v>0.6492</v>
      </c>
      <c r="K64" s="30">
        <v>82.5</v>
      </c>
      <c r="L64" s="3">
        <v>87.5</v>
      </c>
      <c r="M64" s="3">
        <v>92.5</v>
      </c>
      <c r="N64" s="3"/>
      <c r="O64" s="41">
        <v>92.5</v>
      </c>
      <c r="P64" s="21">
        <f t="shared" si="0"/>
        <v>60.051</v>
      </c>
      <c r="Q64" s="23"/>
    </row>
    <row r="65" spans="1:17" ht="12.75">
      <c r="A65" s="97">
        <v>1</v>
      </c>
      <c r="B65" s="30">
        <v>5</v>
      </c>
      <c r="C65" s="30">
        <v>82.5</v>
      </c>
      <c r="D65" s="30" t="s">
        <v>35</v>
      </c>
      <c r="E65" s="3" t="s">
        <v>18</v>
      </c>
      <c r="F65" s="30" t="s">
        <v>16</v>
      </c>
      <c r="G65" s="31">
        <v>32902</v>
      </c>
      <c r="H65" s="3" t="s">
        <v>17</v>
      </c>
      <c r="I65" s="33">
        <v>81</v>
      </c>
      <c r="J65" s="34">
        <v>0.6273</v>
      </c>
      <c r="K65" s="3">
        <v>55</v>
      </c>
      <c r="L65" s="36">
        <v>65</v>
      </c>
      <c r="M65" s="36">
        <v>70</v>
      </c>
      <c r="N65" s="3"/>
      <c r="O65" s="41">
        <v>70</v>
      </c>
      <c r="P65" s="21">
        <f t="shared" si="0"/>
        <v>43.911</v>
      </c>
      <c r="Q65" s="23"/>
    </row>
    <row r="66" spans="1:17" ht="12.75">
      <c r="A66" s="22">
        <v>12</v>
      </c>
      <c r="B66" s="3">
        <v>1</v>
      </c>
      <c r="C66" s="3">
        <v>90</v>
      </c>
      <c r="D66" s="3" t="s">
        <v>319</v>
      </c>
      <c r="E66" s="3" t="s">
        <v>320</v>
      </c>
      <c r="F66" s="3" t="s">
        <v>16</v>
      </c>
      <c r="G66" s="1">
        <v>26555</v>
      </c>
      <c r="H66" s="3" t="s">
        <v>109</v>
      </c>
      <c r="I66" s="2">
        <v>89.95</v>
      </c>
      <c r="J66" s="21">
        <v>0.5958</v>
      </c>
      <c r="K66" s="3">
        <v>125</v>
      </c>
      <c r="L66" s="3">
        <v>130</v>
      </c>
      <c r="M66" s="46">
        <v>145</v>
      </c>
      <c r="N66" s="3"/>
      <c r="O66" s="41">
        <v>130</v>
      </c>
      <c r="P66" s="21">
        <f t="shared" si="0"/>
        <v>77.454</v>
      </c>
      <c r="Q66" s="23"/>
    </row>
    <row r="67" spans="1:17" ht="12.75">
      <c r="A67" s="22">
        <v>5</v>
      </c>
      <c r="B67" s="3">
        <v>2</v>
      </c>
      <c r="C67" s="3">
        <v>90</v>
      </c>
      <c r="D67" s="3" t="s">
        <v>321</v>
      </c>
      <c r="E67" s="3" t="s">
        <v>322</v>
      </c>
      <c r="F67" s="3" t="s">
        <v>16</v>
      </c>
      <c r="G67" s="1">
        <v>26147</v>
      </c>
      <c r="H67" s="3" t="s">
        <v>109</v>
      </c>
      <c r="I67" s="2">
        <v>84.4</v>
      </c>
      <c r="J67" s="21">
        <v>0.6287</v>
      </c>
      <c r="K67" s="3">
        <v>110</v>
      </c>
      <c r="L67" s="3">
        <v>117.5</v>
      </c>
      <c r="M67" s="46">
        <v>122</v>
      </c>
      <c r="N67" s="3"/>
      <c r="O67" s="41">
        <v>117.5</v>
      </c>
      <c r="P67" s="21">
        <f t="shared" si="0"/>
        <v>73.87225000000001</v>
      </c>
      <c r="Q67" s="23"/>
    </row>
    <row r="68" spans="1:17" ht="12.75">
      <c r="A68" s="22">
        <v>12</v>
      </c>
      <c r="B68" s="3">
        <v>1</v>
      </c>
      <c r="C68" s="3">
        <v>90</v>
      </c>
      <c r="D68" s="3" t="s">
        <v>323</v>
      </c>
      <c r="E68" s="3" t="s">
        <v>18</v>
      </c>
      <c r="F68" s="3" t="s">
        <v>16</v>
      </c>
      <c r="G68" s="1">
        <v>23772</v>
      </c>
      <c r="H68" s="3" t="s">
        <v>114</v>
      </c>
      <c r="I68" s="2">
        <v>84.7</v>
      </c>
      <c r="J68" s="21">
        <v>0.7135</v>
      </c>
      <c r="K68" s="3">
        <v>105</v>
      </c>
      <c r="L68" s="46">
        <v>110</v>
      </c>
      <c r="M68" s="3">
        <v>110</v>
      </c>
      <c r="N68" s="3"/>
      <c r="O68" s="41">
        <v>110</v>
      </c>
      <c r="P68" s="21">
        <f t="shared" si="0"/>
        <v>78.485</v>
      </c>
      <c r="Q68" s="23"/>
    </row>
    <row r="69" spans="1:17" ht="12.75">
      <c r="A69" s="22">
        <v>12</v>
      </c>
      <c r="B69" s="3">
        <v>1</v>
      </c>
      <c r="C69" s="3">
        <v>90</v>
      </c>
      <c r="D69" s="3" t="s">
        <v>62</v>
      </c>
      <c r="E69" s="3" t="s">
        <v>74</v>
      </c>
      <c r="F69" s="3" t="s">
        <v>75</v>
      </c>
      <c r="G69" s="1">
        <v>18892</v>
      </c>
      <c r="H69" s="3" t="s">
        <v>14</v>
      </c>
      <c r="I69" s="2">
        <v>90</v>
      </c>
      <c r="J69" s="21">
        <v>1.0916</v>
      </c>
      <c r="K69" s="3">
        <v>70</v>
      </c>
      <c r="L69" s="3">
        <v>75</v>
      </c>
      <c r="M69" s="46">
        <v>77.5</v>
      </c>
      <c r="N69" s="3"/>
      <c r="O69" s="41">
        <v>75</v>
      </c>
      <c r="P69" s="21">
        <f t="shared" si="0"/>
        <v>81.86999999999999</v>
      </c>
      <c r="Q69" s="23"/>
    </row>
    <row r="70" spans="1:17" ht="12.75">
      <c r="A70" s="22">
        <v>12</v>
      </c>
      <c r="B70" s="3">
        <v>1</v>
      </c>
      <c r="C70" s="3">
        <v>90</v>
      </c>
      <c r="D70" s="3" t="s">
        <v>321</v>
      </c>
      <c r="E70" s="3" t="s">
        <v>322</v>
      </c>
      <c r="F70" s="3" t="s">
        <v>16</v>
      </c>
      <c r="G70" s="1">
        <v>26147</v>
      </c>
      <c r="H70" s="3" t="s">
        <v>17</v>
      </c>
      <c r="I70" s="2">
        <v>84.4</v>
      </c>
      <c r="J70" s="21">
        <v>0.6287</v>
      </c>
      <c r="K70" s="3">
        <v>110</v>
      </c>
      <c r="L70" s="3">
        <v>117.5</v>
      </c>
      <c r="M70" s="46">
        <v>122</v>
      </c>
      <c r="N70" s="3"/>
      <c r="O70" s="41">
        <v>117.5</v>
      </c>
      <c r="P70" s="21">
        <f>O70*J70</f>
        <v>73.87225000000001</v>
      </c>
      <c r="Q70" s="23"/>
    </row>
    <row r="71" spans="1:17" ht="12.75">
      <c r="A71" s="22">
        <v>5</v>
      </c>
      <c r="B71" s="3">
        <v>2</v>
      </c>
      <c r="C71" s="3">
        <v>90</v>
      </c>
      <c r="D71" s="41" t="s">
        <v>324</v>
      </c>
      <c r="E71" s="3" t="s">
        <v>155</v>
      </c>
      <c r="F71" s="3" t="s">
        <v>16</v>
      </c>
      <c r="G71" s="1">
        <v>29419</v>
      </c>
      <c r="H71" s="3" t="s">
        <v>17</v>
      </c>
      <c r="I71" s="2">
        <v>84.95</v>
      </c>
      <c r="J71" s="21">
        <v>0.6069</v>
      </c>
      <c r="K71" s="3">
        <v>95</v>
      </c>
      <c r="L71" s="3">
        <v>100</v>
      </c>
      <c r="M71" s="46">
        <v>105</v>
      </c>
      <c r="N71" s="3"/>
      <c r="O71" s="41">
        <v>100</v>
      </c>
      <c r="P71" s="21">
        <f t="shared" si="0"/>
        <v>60.69</v>
      </c>
      <c r="Q71" s="23"/>
    </row>
    <row r="72" spans="1:17" ht="12.75">
      <c r="A72" s="22">
        <v>3</v>
      </c>
      <c r="B72" s="3">
        <v>3</v>
      </c>
      <c r="C72" s="3">
        <v>90</v>
      </c>
      <c r="D72" s="3" t="s">
        <v>45</v>
      </c>
      <c r="E72" s="3" t="s">
        <v>22</v>
      </c>
      <c r="F72" s="3" t="s">
        <v>16</v>
      </c>
      <c r="G72" s="1">
        <v>31506</v>
      </c>
      <c r="H72" s="3" t="s">
        <v>17</v>
      </c>
      <c r="I72" s="2">
        <v>87.3</v>
      </c>
      <c r="J72" s="21">
        <v>0.5965</v>
      </c>
      <c r="K72" s="35">
        <v>80</v>
      </c>
      <c r="L72" s="3">
        <v>82.5</v>
      </c>
      <c r="M72" s="30">
        <v>85</v>
      </c>
      <c r="N72" s="3"/>
      <c r="O72" s="41">
        <v>85</v>
      </c>
      <c r="P72" s="21">
        <f t="shared" si="0"/>
        <v>50.7025</v>
      </c>
      <c r="Q72" s="23"/>
    </row>
    <row r="73" spans="1:17" ht="12.75">
      <c r="A73" s="22">
        <v>2</v>
      </c>
      <c r="B73" s="3">
        <v>4</v>
      </c>
      <c r="C73" s="3">
        <v>90</v>
      </c>
      <c r="D73" s="3" t="s">
        <v>62</v>
      </c>
      <c r="E73" s="3" t="s">
        <v>74</v>
      </c>
      <c r="F73" s="3" t="s">
        <v>75</v>
      </c>
      <c r="G73" s="1">
        <v>18892</v>
      </c>
      <c r="H73" s="3" t="s">
        <v>17</v>
      </c>
      <c r="I73" s="2">
        <v>90</v>
      </c>
      <c r="J73" s="21">
        <v>0.5853</v>
      </c>
      <c r="K73" s="3">
        <v>70</v>
      </c>
      <c r="L73" s="3">
        <v>75</v>
      </c>
      <c r="M73" s="46">
        <v>77.5</v>
      </c>
      <c r="N73" s="3"/>
      <c r="O73" s="41">
        <v>75</v>
      </c>
      <c r="P73" s="21">
        <f t="shared" si="0"/>
        <v>43.8975</v>
      </c>
      <c r="Q73" s="23"/>
    </row>
    <row r="74" spans="1:17" ht="12.75">
      <c r="A74" s="22">
        <v>12</v>
      </c>
      <c r="B74" s="3">
        <v>1</v>
      </c>
      <c r="C74" s="3">
        <v>90</v>
      </c>
      <c r="D74" s="3" t="s">
        <v>325</v>
      </c>
      <c r="E74" s="3" t="s">
        <v>18</v>
      </c>
      <c r="F74" s="3" t="s">
        <v>16</v>
      </c>
      <c r="G74" s="1">
        <v>35227</v>
      </c>
      <c r="H74" s="3" t="s">
        <v>24</v>
      </c>
      <c r="I74" s="2">
        <v>90</v>
      </c>
      <c r="J74" s="21">
        <v>0.6087</v>
      </c>
      <c r="K74" s="3">
        <v>60</v>
      </c>
      <c r="L74" s="3">
        <v>80</v>
      </c>
      <c r="M74" s="3">
        <v>100</v>
      </c>
      <c r="N74" s="46">
        <v>105</v>
      </c>
      <c r="O74" s="41">
        <v>100</v>
      </c>
      <c r="P74" s="21">
        <f t="shared" si="0"/>
        <v>60.870000000000005</v>
      </c>
      <c r="Q74" s="23"/>
    </row>
    <row r="75" spans="1:17" ht="12.75">
      <c r="A75" s="22">
        <v>5</v>
      </c>
      <c r="B75" s="3">
        <v>2</v>
      </c>
      <c r="C75" s="3">
        <v>90</v>
      </c>
      <c r="D75" s="41" t="s">
        <v>326</v>
      </c>
      <c r="E75" s="3" t="s">
        <v>22</v>
      </c>
      <c r="F75" s="3" t="s">
        <v>16</v>
      </c>
      <c r="G75" s="1">
        <v>35316</v>
      </c>
      <c r="H75" s="3" t="s">
        <v>24</v>
      </c>
      <c r="I75" s="2">
        <v>85.3</v>
      </c>
      <c r="J75" s="21">
        <v>0.6297</v>
      </c>
      <c r="K75" s="3">
        <v>45</v>
      </c>
      <c r="L75" s="3">
        <v>50</v>
      </c>
      <c r="M75" s="46">
        <v>55</v>
      </c>
      <c r="N75" s="3"/>
      <c r="O75" s="41">
        <v>50</v>
      </c>
      <c r="P75" s="21">
        <f t="shared" si="0"/>
        <v>31.485000000000003</v>
      </c>
      <c r="Q75" s="23"/>
    </row>
    <row r="76" spans="1:17" ht="12.75">
      <c r="A76" s="22">
        <v>12</v>
      </c>
      <c r="B76" s="3">
        <v>1</v>
      </c>
      <c r="C76" s="3">
        <v>100</v>
      </c>
      <c r="D76" s="3" t="s">
        <v>47</v>
      </c>
      <c r="E76" s="3" t="s">
        <v>22</v>
      </c>
      <c r="F76" s="3" t="s">
        <v>16</v>
      </c>
      <c r="G76" s="1">
        <v>30982</v>
      </c>
      <c r="H76" s="3" t="s">
        <v>17</v>
      </c>
      <c r="I76" s="2">
        <v>97</v>
      </c>
      <c r="J76" s="21">
        <v>0.5619</v>
      </c>
      <c r="K76" s="3">
        <v>132.5</v>
      </c>
      <c r="L76" s="3">
        <v>137.5</v>
      </c>
      <c r="M76" s="46">
        <v>145</v>
      </c>
      <c r="N76" s="3"/>
      <c r="O76" s="41">
        <v>137.5</v>
      </c>
      <c r="P76" s="21">
        <f aca="true" t="shared" si="1" ref="P76:P82">O76*J76</f>
        <v>77.26124999999999</v>
      </c>
      <c r="Q76" s="23"/>
    </row>
    <row r="77" spans="1:17" ht="12.75">
      <c r="A77" s="22">
        <v>5</v>
      </c>
      <c r="B77" s="3">
        <v>2</v>
      </c>
      <c r="C77" s="3">
        <v>100</v>
      </c>
      <c r="D77" s="3" t="s">
        <v>46</v>
      </c>
      <c r="E77" s="3" t="s">
        <v>22</v>
      </c>
      <c r="F77" s="3" t="s">
        <v>16</v>
      </c>
      <c r="G77" s="1">
        <v>31929</v>
      </c>
      <c r="H77" s="3" t="s">
        <v>17</v>
      </c>
      <c r="I77" s="2">
        <v>92.45</v>
      </c>
      <c r="J77" s="21">
        <v>0.5761</v>
      </c>
      <c r="K77" s="30">
        <v>102.5</v>
      </c>
      <c r="L77" s="3">
        <v>107.5</v>
      </c>
      <c r="M77" s="30">
        <v>110</v>
      </c>
      <c r="N77" s="3"/>
      <c r="O77" s="41">
        <v>110</v>
      </c>
      <c r="P77" s="21">
        <f t="shared" si="1"/>
        <v>63.370999999999995</v>
      </c>
      <c r="Q77" s="23"/>
    </row>
    <row r="78" spans="1:17" ht="12.75">
      <c r="A78" s="22">
        <v>3</v>
      </c>
      <c r="B78" s="3">
        <v>3</v>
      </c>
      <c r="C78" s="3">
        <v>100</v>
      </c>
      <c r="D78" s="3" t="s">
        <v>327</v>
      </c>
      <c r="E78" s="3" t="s">
        <v>22</v>
      </c>
      <c r="F78" s="3" t="s">
        <v>16</v>
      </c>
      <c r="G78" s="1">
        <v>27698</v>
      </c>
      <c r="H78" s="3" t="s">
        <v>17</v>
      </c>
      <c r="I78" s="2">
        <v>90.95</v>
      </c>
      <c r="J78" s="21">
        <v>0.5815</v>
      </c>
      <c r="K78" s="3">
        <v>80</v>
      </c>
      <c r="L78" s="3">
        <v>87.5</v>
      </c>
      <c r="M78" s="46">
        <v>90</v>
      </c>
      <c r="N78" s="3"/>
      <c r="O78" s="41">
        <v>87.5</v>
      </c>
      <c r="P78" s="21">
        <f t="shared" si="1"/>
        <v>50.88125</v>
      </c>
      <c r="Q78" s="23"/>
    </row>
    <row r="79" spans="1:17" ht="12.75">
      <c r="A79" s="22">
        <v>12</v>
      </c>
      <c r="B79" s="3">
        <v>1</v>
      </c>
      <c r="C79" s="3">
        <v>110</v>
      </c>
      <c r="D79" s="3" t="s">
        <v>328</v>
      </c>
      <c r="E79" s="3" t="s">
        <v>22</v>
      </c>
      <c r="F79" s="3" t="s">
        <v>16</v>
      </c>
      <c r="G79" s="1">
        <v>25847</v>
      </c>
      <c r="H79" s="3" t="s">
        <v>137</v>
      </c>
      <c r="I79" s="2">
        <v>107.45</v>
      </c>
      <c r="J79" s="21">
        <v>0.5657</v>
      </c>
      <c r="K79" s="3">
        <v>125</v>
      </c>
      <c r="L79" s="3">
        <v>137.5</v>
      </c>
      <c r="M79" s="46">
        <v>150</v>
      </c>
      <c r="N79" s="3"/>
      <c r="O79" s="41">
        <v>137.5</v>
      </c>
      <c r="P79" s="21">
        <f t="shared" si="1"/>
        <v>77.78375</v>
      </c>
      <c r="Q79" s="23"/>
    </row>
    <row r="80" spans="1:17" ht="12.75">
      <c r="A80" s="22">
        <v>12</v>
      </c>
      <c r="B80" s="3">
        <v>1</v>
      </c>
      <c r="C80" s="3">
        <v>110</v>
      </c>
      <c r="D80" s="3" t="s">
        <v>48</v>
      </c>
      <c r="E80" s="3" t="s">
        <v>22</v>
      </c>
      <c r="F80" s="3" t="s">
        <v>16</v>
      </c>
      <c r="G80" s="1">
        <v>30701</v>
      </c>
      <c r="H80" s="3" t="s">
        <v>17</v>
      </c>
      <c r="I80" s="2">
        <v>104.8</v>
      </c>
      <c r="J80" s="21">
        <v>0.5441</v>
      </c>
      <c r="K80" s="3">
        <v>132.5</v>
      </c>
      <c r="L80" s="3">
        <v>137.5</v>
      </c>
      <c r="M80" s="46">
        <v>140</v>
      </c>
      <c r="N80" s="3"/>
      <c r="O80" s="41">
        <v>137.5</v>
      </c>
      <c r="P80" s="21">
        <f t="shared" si="1"/>
        <v>74.81375</v>
      </c>
      <c r="Q80" s="23"/>
    </row>
    <row r="81" spans="1:17" ht="12.75">
      <c r="A81" s="22">
        <v>5</v>
      </c>
      <c r="B81" s="3">
        <v>2</v>
      </c>
      <c r="C81" s="3">
        <v>110</v>
      </c>
      <c r="D81" s="3" t="s">
        <v>329</v>
      </c>
      <c r="E81" s="3" t="s">
        <v>292</v>
      </c>
      <c r="F81" s="3" t="s">
        <v>16</v>
      </c>
      <c r="G81" s="1">
        <v>31191</v>
      </c>
      <c r="H81" s="3" t="s">
        <v>17</v>
      </c>
      <c r="I81" s="2">
        <v>100.5</v>
      </c>
      <c r="J81" s="21">
        <v>0.5529</v>
      </c>
      <c r="K81" s="3">
        <v>122.5</v>
      </c>
      <c r="L81" s="3">
        <v>127.5</v>
      </c>
      <c r="M81" s="46">
        <v>135</v>
      </c>
      <c r="N81" s="3"/>
      <c r="O81" s="41">
        <v>127.5</v>
      </c>
      <c r="P81" s="21">
        <f t="shared" si="1"/>
        <v>70.49475</v>
      </c>
      <c r="Q81" s="23"/>
    </row>
    <row r="82" spans="1:17" ht="13.5" thickBot="1">
      <c r="A82" s="132">
        <v>3</v>
      </c>
      <c r="B82" s="133">
        <v>3</v>
      </c>
      <c r="C82" s="133">
        <v>110</v>
      </c>
      <c r="D82" s="133" t="s">
        <v>330</v>
      </c>
      <c r="E82" s="133" t="s">
        <v>592</v>
      </c>
      <c r="F82" s="133" t="s">
        <v>16</v>
      </c>
      <c r="G82" s="134">
        <v>30392</v>
      </c>
      <c r="H82" s="133" t="s">
        <v>17</v>
      </c>
      <c r="I82" s="135">
        <v>102</v>
      </c>
      <c r="J82" s="136">
        <v>0.5495</v>
      </c>
      <c r="K82" s="133">
        <v>90</v>
      </c>
      <c r="L82" s="138">
        <v>95</v>
      </c>
      <c r="M82" s="133">
        <v>95</v>
      </c>
      <c r="N82" s="133"/>
      <c r="O82" s="139">
        <v>95</v>
      </c>
      <c r="P82" s="136">
        <f t="shared" si="1"/>
        <v>52.2025</v>
      </c>
      <c r="Q82" s="140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R3" sqref="A3:IV4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4.00390625" style="7" bestFit="1" customWidth="1"/>
    <col min="4" max="4" width="21.75390625" style="7" customWidth="1"/>
    <col min="5" max="5" width="12.625" style="7" bestFit="1" customWidth="1"/>
    <col min="6" max="6" width="7.25390625" style="7" bestFit="1" customWidth="1"/>
    <col min="7" max="7" width="13.25390625" style="7" bestFit="1" customWidth="1"/>
    <col min="8" max="8" width="18.625" style="7" bestFit="1" customWidth="1"/>
    <col min="9" max="9" width="6.625" style="8" bestFit="1" customWidth="1"/>
    <col min="10" max="10" width="6.625" style="16" bestFit="1" customWidth="1"/>
    <col min="11" max="11" width="4.00390625" style="7" bestFit="1" customWidth="1"/>
    <col min="12" max="12" width="6.00390625" style="7" bestFit="1" customWidth="1"/>
    <col min="13" max="13" width="4.00390625" style="7" bestFit="1" customWidth="1"/>
    <col min="14" max="14" width="1.875" style="7" bestFit="1" customWidth="1"/>
    <col min="15" max="15" width="6.625" style="7" bestFit="1" customWidth="1"/>
    <col min="16" max="16" width="8.625" style="16" bestFit="1" customWidth="1"/>
    <col min="17" max="17" width="11.875" style="7" customWidth="1"/>
    <col min="18" max="16384" width="9.125" style="7" customWidth="1"/>
  </cols>
  <sheetData>
    <row r="1" spans="4:15" ht="20.25">
      <c r="D1" s="58" t="s">
        <v>70</v>
      </c>
      <c r="E1" s="4"/>
      <c r="F1" s="4"/>
      <c r="G1" s="6"/>
      <c r="I1" s="5"/>
      <c r="J1" s="15"/>
      <c r="K1" s="4"/>
      <c r="L1" s="4"/>
      <c r="M1" s="4"/>
      <c r="N1" s="4"/>
      <c r="O1" s="12"/>
    </row>
    <row r="2" spans="4:16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7" s="42" customFormat="1" ht="12.75" customHeight="1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51" t="s">
        <v>5</v>
      </c>
      <c r="L3" s="651"/>
      <c r="M3" s="651"/>
      <c r="N3" s="651"/>
      <c r="O3" s="651"/>
      <c r="P3" s="651"/>
      <c r="Q3" s="652" t="s">
        <v>9</v>
      </c>
    </row>
    <row r="4" spans="1:17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653"/>
    </row>
    <row r="5" spans="1:17" ht="12.75">
      <c r="A5" s="170"/>
      <c r="B5" s="102"/>
      <c r="C5" s="102"/>
      <c r="D5" s="111" t="s">
        <v>64</v>
      </c>
      <c r="E5" s="102"/>
      <c r="F5" s="102"/>
      <c r="G5" s="175"/>
      <c r="H5" s="102"/>
      <c r="I5" s="171"/>
      <c r="J5" s="107"/>
      <c r="K5" s="102"/>
      <c r="L5" s="102"/>
      <c r="M5" s="102"/>
      <c r="N5" s="102"/>
      <c r="O5" s="102"/>
      <c r="P5" s="107">
        <f>O5*J5</f>
        <v>0</v>
      </c>
      <c r="Q5" s="109"/>
    </row>
    <row r="6" spans="1:17" ht="12.75">
      <c r="A6" s="22">
        <v>12</v>
      </c>
      <c r="B6" s="3">
        <v>1</v>
      </c>
      <c r="C6" s="3">
        <v>110</v>
      </c>
      <c r="D6" s="3" t="s">
        <v>73</v>
      </c>
      <c r="E6" s="3" t="s">
        <v>22</v>
      </c>
      <c r="F6" s="3" t="s">
        <v>16</v>
      </c>
      <c r="G6" s="1">
        <v>32431</v>
      </c>
      <c r="H6" s="3" t="s">
        <v>17</v>
      </c>
      <c r="I6" s="2">
        <v>110</v>
      </c>
      <c r="J6" s="21">
        <v>0.5339</v>
      </c>
      <c r="K6" s="3">
        <v>195</v>
      </c>
      <c r="L6" s="3">
        <v>207.5</v>
      </c>
      <c r="M6" s="3">
        <v>215</v>
      </c>
      <c r="N6" s="3"/>
      <c r="O6" s="41">
        <v>215</v>
      </c>
      <c r="P6" s="21">
        <f>O6*J6</f>
        <v>114.78850000000001</v>
      </c>
      <c r="Q6" s="23"/>
    </row>
    <row r="7" spans="1:17" ht="12.75">
      <c r="A7" s="22">
        <v>5</v>
      </c>
      <c r="B7" s="3">
        <v>2</v>
      </c>
      <c r="C7" s="3">
        <v>110</v>
      </c>
      <c r="D7" s="3" t="s">
        <v>72</v>
      </c>
      <c r="E7" s="3" t="s">
        <v>22</v>
      </c>
      <c r="F7" s="3" t="s">
        <v>16</v>
      </c>
      <c r="G7" s="1">
        <v>29024</v>
      </c>
      <c r="H7" s="3" t="s">
        <v>17</v>
      </c>
      <c r="I7" s="2">
        <v>108.15</v>
      </c>
      <c r="J7" s="21">
        <v>0.5388</v>
      </c>
      <c r="K7" s="3">
        <v>180</v>
      </c>
      <c r="L7" s="46">
        <v>205</v>
      </c>
      <c r="M7" s="46">
        <v>210</v>
      </c>
      <c r="N7" s="3"/>
      <c r="O7" s="41">
        <v>180</v>
      </c>
      <c r="P7" s="21">
        <f>O7*J7</f>
        <v>96.984</v>
      </c>
      <c r="Q7" s="23"/>
    </row>
    <row r="8" spans="1:17" ht="13.5" thickBot="1">
      <c r="A8" s="132">
        <v>3</v>
      </c>
      <c r="B8" s="133">
        <v>3</v>
      </c>
      <c r="C8" s="133">
        <v>110</v>
      </c>
      <c r="D8" s="133" t="s">
        <v>71</v>
      </c>
      <c r="E8" s="133" t="s">
        <v>22</v>
      </c>
      <c r="F8" s="133" t="s">
        <v>16</v>
      </c>
      <c r="G8" s="134">
        <v>33902</v>
      </c>
      <c r="H8" s="133" t="s">
        <v>17</v>
      </c>
      <c r="I8" s="135">
        <v>103.45</v>
      </c>
      <c r="J8" s="136">
        <v>0.5465</v>
      </c>
      <c r="K8" s="133">
        <v>150</v>
      </c>
      <c r="L8" s="138">
        <v>160</v>
      </c>
      <c r="M8" s="138">
        <v>165</v>
      </c>
      <c r="N8" s="133"/>
      <c r="O8" s="139">
        <v>150</v>
      </c>
      <c r="P8" s="136">
        <f>O8*J8</f>
        <v>81.975</v>
      </c>
      <c r="Q8" s="140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W3" sqref="A3:IV4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125" style="7" bestFit="1" customWidth="1"/>
    <col min="4" max="4" width="21.75390625" style="7" customWidth="1"/>
    <col min="5" max="5" width="19.75390625" style="7" bestFit="1" customWidth="1"/>
    <col min="6" max="6" width="7.25390625" style="7" bestFit="1" customWidth="1"/>
    <col min="7" max="7" width="13.25390625" style="7" bestFit="1" customWidth="1"/>
    <col min="8" max="8" width="10.125" style="7" customWidth="1"/>
    <col min="9" max="9" width="6.625" style="8" bestFit="1" customWidth="1"/>
    <col min="10" max="10" width="6.625" style="16" bestFit="1" customWidth="1"/>
    <col min="11" max="11" width="3.00390625" style="7" bestFit="1" customWidth="1"/>
    <col min="12" max="12" width="4.00390625" style="7" bestFit="1" customWidth="1"/>
    <col min="13" max="13" width="6.00390625" style="7" bestFit="1" customWidth="1"/>
    <col min="14" max="14" width="1.875" style="7" bestFit="1" customWidth="1"/>
    <col min="15" max="15" width="6.625" style="7" bestFit="1" customWidth="1"/>
    <col min="16" max="16" width="7.625" style="16" bestFit="1" customWidth="1"/>
    <col min="17" max="17" width="3.00390625" style="7" bestFit="1" customWidth="1"/>
    <col min="18" max="19" width="5.00390625" style="7" bestFit="1" customWidth="1"/>
    <col min="20" max="20" width="1.875" style="7" bestFit="1" customWidth="1"/>
    <col min="21" max="21" width="6.625" style="7" bestFit="1" customWidth="1"/>
    <col min="22" max="22" width="7.625" style="16" bestFit="1" customWidth="1"/>
    <col min="23" max="23" width="6.00390625" style="7" bestFit="1" customWidth="1"/>
    <col min="24" max="24" width="7.625" style="16" bestFit="1" customWidth="1"/>
    <col min="25" max="25" width="11.125" style="7" customWidth="1"/>
    <col min="26" max="26" width="11.25390625" style="7" customWidth="1"/>
    <col min="27" max="16384" width="9.125" style="7" customWidth="1"/>
  </cols>
  <sheetData>
    <row r="1" spans="4:23" ht="20.25">
      <c r="D1" s="4" t="s">
        <v>241</v>
      </c>
      <c r="E1" s="4"/>
      <c r="F1" s="4"/>
      <c r="G1" s="6"/>
      <c r="I1" s="5"/>
      <c r="J1" s="15"/>
      <c r="K1" s="4"/>
      <c r="L1" s="4"/>
      <c r="M1" s="4"/>
      <c r="N1" s="4"/>
      <c r="O1" s="12"/>
      <c r="Q1" s="4"/>
      <c r="R1" s="4"/>
      <c r="S1" s="4"/>
      <c r="T1" s="4"/>
      <c r="U1" s="12"/>
      <c r="W1" s="12"/>
    </row>
    <row r="2" spans="4:24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  <c r="Q2" s="10"/>
      <c r="R2" s="10"/>
      <c r="S2" s="10"/>
      <c r="T2" s="10"/>
      <c r="U2" s="14"/>
      <c r="V2" s="18"/>
      <c r="W2" s="14"/>
      <c r="X2" s="18"/>
    </row>
    <row r="3" spans="1:25" s="42" customFormat="1" ht="12.75" customHeight="1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62" t="s">
        <v>242</v>
      </c>
      <c r="L3" s="663"/>
      <c r="M3" s="663"/>
      <c r="N3" s="663"/>
      <c r="O3" s="663"/>
      <c r="P3" s="664"/>
      <c r="Q3" s="662" t="s">
        <v>243</v>
      </c>
      <c r="R3" s="663"/>
      <c r="S3" s="663"/>
      <c r="T3" s="663"/>
      <c r="U3" s="663"/>
      <c r="V3" s="664"/>
      <c r="W3" s="59"/>
      <c r="X3" s="59"/>
      <c r="Y3" s="652" t="s">
        <v>9</v>
      </c>
    </row>
    <row r="4" spans="1:25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19">
        <v>1</v>
      </c>
      <c r="R4" s="19">
        <v>2</v>
      </c>
      <c r="S4" s="19">
        <v>3</v>
      </c>
      <c r="T4" s="19">
        <v>4</v>
      </c>
      <c r="U4" s="19" t="s">
        <v>6</v>
      </c>
      <c r="V4" s="20" t="s">
        <v>0</v>
      </c>
      <c r="W4" s="19" t="s">
        <v>12</v>
      </c>
      <c r="X4" s="20" t="s">
        <v>0</v>
      </c>
      <c r="Y4" s="653"/>
    </row>
    <row r="5" spans="1:25" ht="12.75">
      <c r="A5" s="170"/>
      <c r="B5" s="102"/>
      <c r="C5" s="102"/>
      <c r="D5" s="111" t="s">
        <v>64</v>
      </c>
      <c r="E5" s="102"/>
      <c r="F5" s="102"/>
      <c r="G5" s="175"/>
      <c r="H5" s="102"/>
      <c r="I5" s="171"/>
      <c r="J5" s="107"/>
      <c r="K5" s="102"/>
      <c r="L5" s="102"/>
      <c r="M5" s="102"/>
      <c r="N5" s="102"/>
      <c r="O5" s="102"/>
      <c r="P5" s="107"/>
      <c r="Q5" s="102"/>
      <c r="R5" s="102"/>
      <c r="S5" s="102"/>
      <c r="T5" s="102"/>
      <c r="U5" s="102"/>
      <c r="V5" s="107"/>
      <c r="W5" s="102"/>
      <c r="X5" s="107"/>
      <c r="Y5" s="109"/>
    </row>
    <row r="6" spans="1:25" ht="12.75">
      <c r="A6" s="22">
        <v>12</v>
      </c>
      <c r="B6" s="3">
        <v>1</v>
      </c>
      <c r="C6" s="3">
        <v>82.5</v>
      </c>
      <c r="D6" s="3" t="s">
        <v>92</v>
      </c>
      <c r="E6" s="3" t="s">
        <v>339</v>
      </c>
      <c r="F6" s="3" t="s">
        <v>16</v>
      </c>
      <c r="G6" s="1">
        <v>33129</v>
      </c>
      <c r="H6" s="3" t="s">
        <v>17</v>
      </c>
      <c r="I6" s="2">
        <v>81</v>
      </c>
      <c r="J6" s="21">
        <v>0.6273</v>
      </c>
      <c r="K6" s="3">
        <v>70</v>
      </c>
      <c r="L6" s="3">
        <v>75</v>
      </c>
      <c r="M6" s="3">
        <v>77.5</v>
      </c>
      <c r="N6" s="3"/>
      <c r="O6" s="3">
        <v>77.5</v>
      </c>
      <c r="P6" s="21">
        <f>O6*J6</f>
        <v>48.61575</v>
      </c>
      <c r="Q6" s="3">
        <v>55</v>
      </c>
      <c r="R6" s="3">
        <v>60</v>
      </c>
      <c r="S6" s="3">
        <v>65</v>
      </c>
      <c r="T6" s="3"/>
      <c r="U6" s="3">
        <v>65</v>
      </c>
      <c r="V6" s="21">
        <f>U6*J6</f>
        <v>40.774499999999996</v>
      </c>
      <c r="W6" s="41">
        <f>U6+O6</f>
        <v>142.5</v>
      </c>
      <c r="X6" s="21">
        <f>W6*J6</f>
        <v>89.39025</v>
      </c>
      <c r="Y6" s="23"/>
    </row>
    <row r="7" spans="1:25" ht="12.75">
      <c r="A7" s="22">
        <v>5</v>
      </c>
      <c r="B7" s="3">
        <v>2</v>
      </c>
      <c r="C7" s="3">
        <v>82.5</v>
      </c>
      <c r="D7" s="3" t="s">
        <v>244</v>
      </c>
      <c r="E7" s="3" t="s">
        <v>150</v>
      </c>
      <c r="F7" s="3" t="s">
        <v>16</v>
      </c>
      <c r="G7" s="1">
        <v>27299</v>
      </c>
      <c r="H7" s="3" t="s">
        <v>17</v>
      </c>
      <c r="I7" s="2">
        <v>76.55</v>
      </c>
      <c r="J7" s="21">
        <v>0.6537</v>
      </c>
      <c r="K7" s="3">
        <v>70</v>
      </c>
      <c r="L7" s="3">
        <v>75</v>
      </c>
      <c r="M7" s="46">
        <v>77.5</v>
      </c>
      <c r="N7" s="3"/>
      <c r="O7" s="3">
        <v>75</v>
      </c>
      <c r="P7" s="21">
        <f>O7*J7</f>
        <v>49.027499999999996</v>
      </c>
      <c r="Q7" s="3">
        <v>50</v>
      </c>
      <c r="R7" s="3">
        <v>55</v>
      </c>
      <c r="S7" s="46">
        <v>60</v>
      </c>
      <c r="T7" s="3"/>
      <c r="U7" s="3">
        <v>55</v>
      </c>
      <c r="V7" s="21">
        <f>U7*J7</f>
        <v>35.9535</v>
      </c>
      <c r="W7" s="41">
        <f>U7+O7</f>
        <v>130</v>
      </c>
      <c r="X7" s="21">
        <f>W7*J7</f>
        <v>84.981</v>
      </c>
      <c r="Y7" s="23"/>
    </row>
    <row r="8" spans="1:25" ht="12.75">
      <c r="A8" s="22">
        <v>12</v>
      </c>
      <c r="B8" s="3">
        <v>1</v>
      </c>
      <c r="C8" s="3">
        <v>100</v>
      </c>
      <c r="D8" s="3" t="s">
        <v>245</v>
      </c>
      <c r="E8" s="3" t="s">
        <v>339</v>
      </c>
      <c r="F8" s="3" t="s">
        <v>16</v>
      </c>
      <c r="G8" s="1">
        <v>31085</v>
      </c>
      <c r="H8" s="3" t="s">
        <v>17</v>
      </c>
      <c r="I8" s="2">
        <v>100</v>
      </c>
      <c r="J8" s="21">
        <v>0.554</v>
      </c>
      <c r="K8" s="3">
        <v>90</v>
      </c>
      <c r="L8" s="3">
        <v>100</v>
      </c>
      <c r="M8" s="46">
        <v>102.5</v>
      </c>
      <c r="N8" s="3"/>
      <c r="O8" s="3">
        <v>100</v>
      </c>
      <c r="P8" s="21">
        <f>O8*J8</f>
        <v>55.400000000000006</v>
      </c>
      <c r="Q8" s="3">
        <v>60</v>
      </c>
      <c r="R8" s="3">
        <v>62.5</v>
      </c>
      <c r="S8" s="3">
        <v>67.5</v>
      </c>
      <c r="T8" s="3"/>
      <c r="U8" s="3">
        <v>67.5</v>
      </c>
      <c r="V8" s="21">
        <f>U8*J8</f>
        <v>37.395</v>
      </c>
      <c r="W8" s="41">
        <f>U8+O8</f>
        <v>167.5</v>
      </c>
      <c r="X8" s="21">
        <f>W8*J8</f>
        <v>92.795</v>
      </c>
      <c r="Y8" s="23"/>
    </row>
    <row r="9" spans="1:25" ht="12.75">
      <c r="A9" s="22">
        <v>5</v>
      </c>
      <c r="B9" s="3">
        <v>2</v>
      </c>
      <c r="C9" s="3">
        <v>100</v>
      </c>
      <c r="D9" s="3" t="s">
        <v>248</v>
      </c>
      <c r="E9" s="3" t="s">
        <v>18</v>
      </c>
      <c r="F9" s="3" t="s">
        <v>16</v>
      </c>
      <c r="G9" s="1">
        <v>24927</v>
      </c>
      <c r="H9" s="3" t="s">
        <v>17</v>
      </c>
      <c r="I9" s="2">
        <v>92.2</v>
      </c>
      <c r="J9" s="21">
        <v>0.5772</v>
      </c>
      <c r="K9" s="3">
        <v>75</v>
      </c>
      <c r="L9" s="3">
        <v>85</v>
      </c>
      <c r="M9" s="3">
        <v>90</v>
      </c>
      <c r="N9" s="3"/>
      <c r="O9" s="3">
        <v>90</v>
      </c>
      <c r="P9" s="21">
        <f>O9*J9</f>
        <v>51.94800000000001</v>
      </c>
      <c r="Q9" s="3">
        <v>55</v>
      </c>
      <c r="R9" s="3">
        <v>60</v>
      </c>
      <c r="S9" s="46">
        <v>72.5</v>
      </c>
      <c r="T9" s="3"/>
      <c r="U9" s="3">
        <v>60</v>
      </c>
      <c r="V9" s="21">
        <f>U9*J9</f>
        <v>34.632000000000005</v>
      </c>
      <c r="W9" s="41">
        <f>U9+O9</f>
        <v>150</v>
      </c>
      <c r="X9" s="21">
        <f>W9*J9</f>
        <v>86.58000000000001</v>
      </c>
      <c r="Y9" s="23"/>
    </row>
    <row r="10" spans="1:25" ht="13.5" thickBot="1">
      <c r="A10" s="132">
        <v>12</v>
      </c>
      <c r="B10" s="133">
        <v>1</v>
      </c>
      <c r="C10" s="133" t="s">
        <v>246</v>
      </c>
      <c r="D10" s="133" t="s">
        <v>247</v>
      </c>
      <c r="E10" s="133" t="s">
        <v>339</v>
      </c>
      <c r="F10" s="133" t="s">
        <v>16</v>
      </c>
      <c r="G10" s="134">
        <v>30009</v>
      </c>
      <c r="H10" s="133" t="s">
        <v>17</v>
      </c>
      <c r="I10" s="135">
        <v>109.2</v>
      </c>
      <c r="J10" s="136">
        <v>0.5375</v>
      </c>
      <c r="K10" s="133">
        <v>70</v>
      </c>
      <c r="L10" s="133">
        <v>90</v>
      </c>
      <c r="M10" s="133">
        <v>100</v>
      </c>
      <c r="N10" s="133"/>
      <c r="O10" s="133">
        <v>100</v>
      </c>
      <c r="P10" s="136">
        <f>O10*J10</f>
        <v>53.75</v>
      </c>
      <c r="Q10" s="133">
        <v>40</v>
      </c>
      <c r="R10" s="564">
        <v>60</v>
      </c>
      <c r="S10" s="564">
        <v>0</v>
      </c>
      <c r="T10" s="133"/>
      <c r="U10" s="133">
        <v>40</v>
      </c>
      <c r="V10" s="136">
        <f>U10*J10</f>
        <v>21.5</v>
      </c>
      <c r="W10" s="139">
        <f>U10+O10</f>
        <v>140</v>
      </c>
      <c r="X10" s="136">
        <f>W10*J10</f>
        <v>75.25</v>
      </c>
      <c r="Y10" s="140"/>
    </row>
  </sheetData>
  <sheetProtection/>
  <mergeCells count="13">
    <mergeCell ref="H3:H4"/>
    <mergeCell ref="I3:I4"/>
    <mergeCell ref="J3:J4"/>
    <mergeCell ref="Y3:Y4"/>
    <mergeCell ref="Q3:V3"/>
    <mergeCell ref="K3:P3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P3" sqref="A3:IV4"/>
    </sheetView>
  </sheetViews>
  <sheetFormatPr defaultColWidth="9.00390625" defaultRowHeight="12.75"/>
  <cols>
    <col min="1" max="1" width="4.875" style="7" bestFit="1" customWidth="1"/>
    <col min="2" max="2" width="6.00390625" style="7" bestFit="1" customWidth="1"/>
    <col min="3" max="3" width="5.00390625" style="7" bestFit="1" customWidth="1"/>
    <col min="4" max="4" width="24.125" style="7" customWidth="1"/>
    <col min="5" max="5" width="28.625" style="7" bestFit="1" customWidth="1"/>
    <col min="6" max="6" width="7.25390625" style="7" bestFit="1" customWidth="1"/>
    <col min="7" max="7" width="13.25390625" style="7" bestFit="1" customWidth="1"/>
    <col min="8" max="8" width="9.875" style="7" customWidth="1"/>
    <col min="9" max="9" width="6.625" style="8" bestFit="1" customWidth="1"/>
    <col min="10" max="10" width="6.625" style="16" bestFit="1" customWidth="1"/>
    <col min="11" max="11" width="6.00390625" style="7" bestFit="1" customWidth="1"/>
    <col min="12" max="12" width="6.625" style="7" bestFit="1" customWidth="1"/>
    <col min="13" max="13" width="7.00390625" style="7" bestFit="1" customWidth="1"/>
    <col min="14" max="14" width="9.625" style="16" bestFit="1" customWidth="1"/>
    <col min="15" max="15" width="11.375" style="7" customWidth="1"/>
    <col min="16" max="16384" width="9.125" style="7" customWidth="1"/>
  </cols>
  <sheetData>
    <row r="1" spans="4:13" ht="20.25">
      <c r="D1" s="4" t="s">
        <v>82</v>
      </c>
      <c r="E1" s="4"/>
      <c r="F1" s="4"/>
      <c r="G1" s="6"/>
      <c r="I1" s="5"/>
      <c r="J1" s="15"/>
      <c r="K1" s="4"/>
      <c r="L1" s="4"/>
      <c r="M1" s="12"/>
    </row>
    <row r="2" spans="4:14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4"/>
      <c r="N2" s="18"/>
    </row>
    <row r="3" spans="1:15" s="42" customFormat="1" ht="12.75" customHeight="1">
      <c r="A3" s="660" t="s">
        <v>13</v>
      </c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62" t="s">
        <v>83</v>
      </c>
      <c r="L3" s="663"/>
      <c r="M3" s="663"/>
      <c r="N3" s="664"/>
      <c r="O3" s="652" t="s">
        <v>9</v>
      </c>
    </row>
    <row r="4" spans="1:15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19" t="s">
        <v>1</v>
      </c>
      <c r="L4" s="19" t="s">
        <v>84</v>
      </c>
      <c r="M4" s="19" t="s">
        <v>6</v>
      </c>
      <c r="N4" s="20" t="s">
        <v>0</v>
      </c>
      <c r="O4" s="653"/>
    </row>
    <row r="5" spans="1:15" ht="12.75">
      <c r="A5" s="170"/>
      <c r="B5" s="102"/>
      <c r="C5" s="102"/>
      <c r="D5" s="111" t="s">
        <v>68</v>
      </c>
      <c r="E5" s="102"/>
      <c r="F5" s="102"/>
      <c r="G5" s="175"/>
      <c r="H5" s="102"/>
      <c r="I5" s="171"/>
      <c r="J5" s="107"/>
      <c r="K5" s="102"/>
      <c r="L5" s="102"/>
      <c r="M5" s="102"/>
      <c r="N5" s="107"/>
      <c r="O5" s="109"/>
    </row>
    <row r="6" spans="1:15" ht="12.75">
      <c r="A6" s="22">
        <v>12</v>
      </c>
      <c r="B6" s="3">
        <v>1</v>
      </c>
      <c r="C6" s="3">
        <v>56</v>
      </c>
      <c r="D6" s="3" t="s">
        <v>87</v>
      </c>
      <c r="E6" s="3" t="s">
        <v>22</v>
      </c>
      <c r="F6" s="3" t="s">
        <v>16</v>
      </c>
      <c r="G6" s="1">
        <v>32986</v>
      </c>
      <c r="H6" s="3" t="s">
        <v>17</v>
      </c>
      <c r="I6" s="2">
        <v>54.85</v>
      </c>
      <c r="J6" s="21">
        <v>0.8943</v>
      </c>
      <c r="K6" s="3">
        <v>55</v>
      </c>
      <c r="L6" s="41">
        <v>12</v>
      </c>
      <c r="M6" s="41">
        <f>L6*K6</f>
        <v>660</v>
      </c>
      <c r="N6" s="21">
        <f>M6*J6</f>
        <v>590.2379999999999</v>
      </c>
      <c r="O6" s="23"/>
    </row>
    <row r="7" spans="1:15" ht="13.5" thickBot="1">
      <c r="A7" s="132">
        <v>12</v>
      </c>
      <c r="B7" s="133">
        <v>1</v>
      </c>
      <c r="C7" s="133">
        <v>67.5</v>
      </c>
      <c r="D7" s="133" t="s">
        <v>89</v>
      </c>
      <c r="E7" s="133" t="s">
        <v>22</v>
      </c>
      <c r="F7" s="133" t="s">
        <v>16</v>
      </c>
      <c r="G7" s="134">
        <v>34701</v>
      </c>
      <c r="H7" s="133" t="s">
        <v>17</v>
      </c>
      <c r="I7" s="135">
        <v>62.15</v>
      </c>
      <c r="J7" s="136">
        <v>0.7851</v>
      </c>
      <c r="K7" s="133">
        <v>62.5</v>
      </c>
      <c r="L7" s="139">
        <v>12</v>
      </c>
      <c r="M7" s="139">
        <f>L7*K7</f>
        <v>750</v>
      </c>
      <c r="N7" s="136">
        <f>M7*J7</f>
        <v>588.825</v>
      </c>
      <c r="O7" s="140"/>
    </row>
    <row r="8" spans="1:15" ht="12.75">
      <c r="A8" s="172"/>
      <c r="B8" s="45"/>
      <c r="C8" s="45"/>
      <c r="D8" s="147" t="s">
        <v>64</v>
      </c>
      <c r="E8" s="45"/>
      <c r="F8" s="45"/>
      <c r="G8" s="173"/>
      <c r="H8" s="45"/>
      <c r="I8" s="174"/>
      <c r="J8" s="153"/>
      <c r="K8" s="45"/>
      <c r="L8" s="147"/>
      <c r="M8" s="147"/>
      <c r="N8" s="153"/>
      <c r="O8" s="156"/>
    </row>
    <row r="9" spans="1:15" ht="12.75">
      <c r="A9" s="22">
        <v>12</v>
      </c>
      <c r="B9" s="3">
        <v>1</v>
      </c>
      <c r="C9" s="3">
        <v>52</v>
      </c>
      <c r="D9" s="3" t="s">
        <v>86</v>
      </c>
      <c r="E9" s="3" t="s">
        <v>582</v>
      </c>
      <c r="F9" s="3" t="s">
        <v>16</v>
      </c>
      <c r="G9" s="1">
        <v>31694</v>
      </c>
      <c r="H9" s="3" t="s">
        <v>17</v>
      </c>
      <c r="I9" s="2">
        <v>52</v>
      </c>
      <c r="J9" s="21">
        <v>0.941</v>
      </c>
      <c r="K9" s="3">
        <v>52.5</v>
      </c>
      <c r="L9" s="41">
        <v>46</v>
      </c>
      <c r="M9" s="41">
        <f aca="true" t="shared" si="0" ref="M9:M22">L9*K9</f>
        <v>2415</v>
      </c>
      <c r="N9" s="21">
        <f aca="true" t="shared" si="1" ref="N9:N22">M9*J9</f>
        <v>2272.515</v>
      </c>
      <c r="O9" s="23"/>
    </row>
    <row r="10" spans="1:15" ht="12.75">
      <c r="A10" s="22">
        <v>12</v>
      </c>
      <c r="B10" s="3">
        <v>1</v>
      </c>
      <c r="C10" s="3">
        <v>60</v>
      </c>
      <c r="D10" s="3" t="s">
        <v>88</v>
      </c>
      <c r="E10" s="3" t="s">
        <v>22</v>
      </c>
      <c r="F10" s="3" t="s">
        <v>16</v>
      </c>
      <c r="G10" s="1">
        <v>35843</v>
      </c>
      <c r="H10" s="3" t="s">
        <v>17</v>
      </c>
      <c r="I10" s="2">
        <v>58.35</v>
      </c>
      <c r="J10" s="21">
        <v>0.8361</v>
      </c>
      <c r="K10" s="3">
        <v>60</v>
      </c>
      <c r="L10" s="41">
        <v>27</v>
      </c>
      <c r="M10" s="41">
        <f t="shared" si="0"/>
        <v>1620</v>
      </c>
      <c r="N10" s="21">
        <f t="shared" si="1"/>
        <v>1354.482</v>
      </c>
      <c r="O10" s="23"/>
    </row>
    <row r="11" spans="1:15" ht="12.75">
      <c r="A11" s="22">
        <v>12</v>
      </c>
      <c r="B11" s="3">
        <v>1</v>
      </c>
      <c r="C11" s="3">
        <v>67.5</v>
      </c>
      <c r="D11" s="3" t="s">
        <v>90</v>
      </c>
      <c r="E11" s="3" t="s">
        <v>91</v>
      </c>
      <c r="F11" s="3" t="s">
        <v>16</v>
      </c>
      <c r="G11" s="1">
        <v>34363</v>
      </c>
      <c r="H11" s="3" t="s">
        <v>17</v>
      </c>
      <c r="I11" s="2">
        <v>64.4</v>
      </c>
      <c r="J11" s="21">
        <v>0.758</v>
      </c>
      <c r="K11" s="3">
        <v>65</v>
      </c>
      <c r="L11" s="41">
        <v>26</v>
      </c>
      <c r="M11" s="41">
        <f t="shared" si="0"/>
        <v>1690</v>
      </c>
      <c r="N11" s="21">
        <f t="shared" si="1"/>
        <v>1281.02</v>
      </c>
      <c r="O11" s="23"/>
    </row>
    <row r="12" spans="1:15" ht="12.75">
      <c r="A12" s="22">
        <v>5</v>
      </c>
      <c r="B12" s="3">
        <v>2</v>
      </c>
      <c r="C12" s="3">
        <v>67.5</v>
      </c>
      <c r="D12" s="3" t="s">
        <v>85</v>
      </c>
      <c r="E12" s="3" t="s">
        <v>22</v>
      </c>
      <c r="F12" s="3" t="s">
        <v>16</v>
      </c>
      <c r="G12" s="1">
        <v>14241</v>
      </c>
      <c r="H12" s="3" t="s">
        <v>17</v>
      </c>
      <c r="I12" s="2">
        <v>66.15</v>
      </c>
      <c r="J12" s="21">
        <v>0.7387</v>
      </c>
      <c r="K12" s="3">
        <v>35</v>
      </c>
      <c r="L12" s="41">
        <v>35</v>
      </c>
      <c r="M12" s="41">
        <f t="shared" si="0"/>
        <v>1225</v>
      </c>
      <c r="N12" s="21">
        <f t="shared" si="1"/>
        <v>904.9075</v>
      </c>
      <c r="O12" s="23"/>
    </row>
    <row r="13" spans="1:15" ht="12.75">
      <c r="A13" s="22">
        <v>12</v>
      </c>
      <c r="B13" s="3">
        <v>1</v>
      </c>
      <c r="C13" s="3">
        <v>82.5</v>
      </c>
      <c r="D13" s="3" t="s">
        <v>92</v>
      </c>
      <c r="E13" s="3" t="s">
        <v>339</v>
      </c>
      <c r="F13" s="3" t="s">
        <v>16</v>
      </c>
      <c r="G13" s="1">
        <v>33129</v>
      </c>
      <c r="H13" s="3" t="s">
        <v>17</v>
      </c>
      <c r="I13" s="2">
        <v>81</v>
      </c>
      <c r="J13" s="21">
        <v>0.6273</v>
      </c>
      <c r="K13" s="3">
        <v>82.5</v>
      </c>
      <c r="L13" s="41">
        <v>43</v>
      </c>
      <c r="M13" s="41">
        <f t="shared" si="0"/>
        <v>3547.5</v>
      </c>
      <c r="N13" s="21">
        <f t="shared" si="1"/>
        <v>2225.3467499999997</v>
      </c>
      <c r="O13" s="23"/>
    </row>
    <row r="14" spans="1:15" ht="12.75">
      <c r="A14" s="22">
        <v>12</v>
      </c>
      <c r="B14" s="3">
        <v>1</v>
      </c>
      <c r="C14" s="3">
        <v>90</v>
      </c>
      <c r="D14" s="3" t="s">
        <v>94</v>
      </c>
      <c r="E14" s="3" t="s">
        <v>22</v>
      </c>
      <c r="F14" s="3" t="s">
        <v>16</v>
      </c>
      <c r="G14" s="1">
        <v>28710</v>
      </c>
      <c r="H14" s="3" t="s">
        <v>17</v>
      </c>
      <c r="I14" s="2">
        <v>85</v>
      </c>
      <c r="J14" s="21">
        <v>0.6069</v>
      </c>
      <c r="K14" s="3">
        <v>85</v>
      </c>
      <c r="L14" s="41">
        <v>39</v>
      </c>
      <c r="M14" s="41">
        <f t="shared" si="0"/>
        <v>3315</v>
      </c>
      <c r="N14" s="21">
        <f t="shared" si="1"/>
        <v>2011.8735</v>
      </c>
      <c r="O14" s="23"/>
    </row>
    <row r="15" spans="1:15" ht="12.75">
      <c r="A15" s="22">
        <v>5</v>
      </c>
      <c r="B15" s="3">
        <v>2</v>
      </c>
      <c r="C15" s="3">
        <v>90</v>
      </c>
      <c r="D15" s="3" t="s">
        <v>95</v>
      </c>
      <c r="E15" s="3" t="s">
        <v>96</v>
      </c>
      <c r="F15" s="3" t="s">
        <v>16</v>
      </c>
      <c r="G15" s="1">
        <v>25954</v>
      </c>
      <c r="H15" s="3" t="s">
        <v>17</v>
      </c>
      <c r="I15" s="2">
        <v>87.15</v>
      </c>
      <c r="J15" s="21">
        <v>0.5969</v>
      </c>
      <c r="K15" s="3">
        <v>87.5</v>
      </c>
      <c r="L15" s="41">
        <v>34</v>
      </c>
      <c r="M15" s="41">
        <f t="shared" si="0"/>
        <v>2975</v>
      </c>
      <c r="N15" s="21">
        <f t="shared" si="1"/>
        <v>1775.7775</v>
      </c>
      <c r="O15" s="23"/>
    </row>
    <row r="16" spans="1:15" ht="12.75">
      <c r="A16" s="22">
        <v>3</v>
      </c>
      <c r="B16" s="3">
        <v>3</v>
      </c>
      <c r="C16" s="3">
        <v>90</v>
      </c>
      <c r="D16" s="3" t="s">
        <v>97</v>
      </c>
      <c r="E16" s="3" t="s">
        <v>98</v>
      </c>
      <c r="F16" s="3" t="s">
        <v>16</v>
      </c>
      <c r="G16" s="1">
        <v>28627</v>
      </c>
      <c r="H16" s="3" t="s">
        <v>17</v>
      </c>
      <c r="I16" s="2">
        <v>90</v>
      </c>
      <c r="J16" s="21">
        <v>0.5853</v>
      </c>
      <c r="K16" s="3">
        <v>90</v>
      </c>
      <c r="L16" s="41">
        <v>33</v>
      </c>
      <c r="M16" s="41">
        <f t="shared" si="0"/>
        <v>2970</v>
      </c>
      <c r="N16" s="21">
        <f t="shared" si="1"/>
        <v>1738.3410000000001</v>
      </c>
      <c r="O16" s="23"/>
    </row>
    <row r="17" spans="1:15" ht="12.75">
      <c r="A17" s="22">
        <v>12</v>
      </c>
      <c r="B17" s="3">
        <v>1</v>
      </c>
      <c r="C17" s="3">
        <v>100</v>
      </c>
      <c r="D17" s="3" t="s">
        <v>99</v>
      </c>
      <c r="E17" s="3" t="s">
        <v>100</v>
      </c>
      <c r="F17" s="3" t="s">
        <v>16</v>
      </c>
      <c r="G17" s="1">
        <v>31060</v>
      </c>
      <c r="H17" s="3" t="s">
        <v>17</v>
      </c>
      <c r="I17" s="2">
        <v>97.7</v>
      </c>
      <c r="J17" s="21">
        <v>0.5599</v>
      </c>
      <c r="K17" s="3">
        <v>97.5</v>
      </c>
      <c r="L17" s="41">
        <v>40</v>
      </c>
      <c r="M17" s="41">
        <f t="shared" si="0"/>
        <v>3900</v>
      </c>
      <c r="N17" s="21">
        <f t="shared" si="1"/>
        <v>2183.6099999999997</v>
      </c>
      <c r="O17" s="23">
        <v>2</v>
      </c>
    </row>
    <row r="18" spans="1:15" ht="12.75">
      <c r="A18" s="22">
        <v>5</v>
      </c>
      <c r="B18" s="3">
        <v>2</v>
      </c>
      <c r="C18" s="3">
        <v>100</v>
      </c>
      <c r="D18" s="3" t="s">
        <v>101</v>
      </c>
      <c r="E18" s="3" t="s">
        <v>52</v>
      </c>
      <c r="F18" s="3" t="s">
        <v>16</v>
      </c>
      <c r="G18" s="1">
        <v>24744</v>
      </c>
      <c r="H18" s="3" t="s">
        <v>17</v>
      </c>
      <c r="I18" s="2">
        <v>99.7</v>
      </c>
      <c r="J18" s="21">
        <v>0.5548</v>
      </c>
      <c r="K18" s="3">
        <v>100</v>
      </c>
      <c r="L18" s="41">
        <v>37</v>
      </c>
      <c r="M18" s="41">
        <f t="shared" si="0"/>
        <v>3700</v>
      </c>
      <c r="N18" s="21">
        <f t="shared" si="1"/>
        <v>2052.7599999999998</v>
      </c>
      <c r="O18" s="23">
        <v>3</v>
      </c>
    </row>
    <row r="19" spans="1:15" ht="12.75">
      <c r="A19" s="22">
        <v>12</v>
      </c>
      <c r="B19" s="3">
        <v>1</v>
      </c>
      <c r="C19" s="3">
        <v>110</v>
      </c>
      <c r="D19" s="3" t="s">
        <v>103</v>
      </c>
      <c r="E19" s="3" t="s">
        <v>320</v>
      </c>
      <c r="F19" s="3" t="s">
        <v>16</v>
      </c>
      <c r="G19" s="1">
        <v>31571</v>
      </c>
      <c r="H19" s="3" t="s">
        <v>17</v>
      </c>
      <c r="I19" s="2">
        <v>109.4</v>
      </c>
      <c r="J19" s="21">
        <v>0.5372</v>
      </c>
      <c r="K19" s="3">
        <v>110</v>
      </c>
      <c r="L19" s="41">
        <v>39</v>
      </c>
      <c r="M19" s="41">
        <f t="shared" si="0"/>
        <v>4290</v>
      </c>
      <c r="N19" s="21">
        <f t="shared" si="1"/>
        <v>2304.588</v>
      </c>
      <c r="O19" s="23">
        <v>1</v>
      </c>
    </row>
    <row r="20" spans="1:15" ht="12.75">
      <c r="A20" s="22">
        <v>5</v>
      </c>
      <c r="B20" s="3">
        <v>2</v>
      </c>
      <c r="C20" s="3">
        <v>110</v>
      </c>
      <c r="D20" s="3" t="s">
        <v>102</v>
      </c>
      <c r="E20" s="3" t="s">
        <v>22</v>
      </c>
      <c r="F20" s="3" t="s">
        <v>16</v>
      </c>
      <c r="G20" s="1">
        <v>28478</v>
      </c>
      <c r="H20" s="3" t="s">
        <v>17</v>
      </c>
      <c r="I20" s="2">
        <v>102.5</v>
      </c>
      <c r="J20" s="21">
        <v>0.5485</v>
      </c>
      <c r="K20" s="3">
        <v>102.5</v>
      </c>
      <c r="L20" s="41">
        <v>34</v>
      </c>
      <c r="M20" s="41">
        <f t="shared" si="0"/>
        <v>3485</v>
      </c>
      <c r="N20" s="21">
        <f t="shared" si="1"/>
        <v>1911.5225</v>
      </c>
      <c r="O20" s="23"/>
    </row>
    <row r="21" spans="1:15" ht="12.75">
      <c r="A21" s="22">
        <v>12</v>
      </c>
      <c r="B21" s="3">
        <v>1</v>
      </c>
      <c r="C21" s="3">
        <v>125</v>
      </c>
      <c r="D21" s="3" t="s">
        <v>106</v>
      </c>
      <c r="E21" s="3" t="s">
        <v>107</v>
      </c>
      <c r="F21" s="3" t="s">
        <v>16</v>
      </c>
      <c r="G21" s="1">
        <v>27919</v>
      </c>
      <c r="H21" s="3" t="s">
        <v>17</v>
      </c>
      <c r="I21" s="2">
        <v>122.2</v>
      </c>
      <c r="J21" s="21">
        <v>0.5247</v>
      </c>
      <c r="K21" s="3">
        <v>122.5</v>
      </c>
      <c r="L21" s="41">
        <v>19</v>
      </c>
      <c r="M21" s="41">
        <f t="shared" si="0"/>
        <v>2327.5</v>
      </c>
      <c r="N21" s="21">
        <f t="shared" si="1"/>
        <v>1221.23925</v>
      </c>
      <c r="O21" s="23"/>
    </row>
    <row r="22" spans="1:15" ht="13.5" thickBot="1">
      <c r="A22" s="132">
        <v>5</v>
      </c>
      <c r="B22" s="133">
        <v>2</v>
      </c>
      <c r="C22" s="133">
        <v>125</v>
      </c>
      <c r="D22" s="133" t="s">
        <v>104</v>
      </c>
      <c r="E22" s="133" t="s">
        <v>105</v>
      </c>
      <c r="F22" s="133" t="s">
        <v>16</v>
      </c>
      <c r="G22" s="134">
        <v>26257</v>
      </c>
      <c r="H22" s="133" t="s">
        <v>17</v>
      </c>
      <c r="I22" s="135">
        <v>112</v>
      </c>
      <c r="J22" s="136">
        <v>0.5663</v>
      </c>
      <c r="K22" s="133">
        <v>112.5</v>
      </c>
      <c r="L22" s="139">
        <v>19</v>
      </c>
      <c r="M22" s="139">
        <f t="shared" si="0"/>
        <v>2137.5</v>
      </c>
      <c r="N22" s="136">
        <f t="shared" si="1"/>
        <v>1210.46625</v>
      </c>
      <c r="O22" s="140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39"/>
  <sheetViews>
    <sheetView zoomScalePageLayoutView="0" workbookViewId="0" topLeftCell="A1">
      <selection activeCell="AA58" sqref="AA57:AA58"/>
    </sheetView>
  </sheetViews>
  <sheetFormatPr defaultColWidth="9.00390625" defaultRowHeight="12.75"/>
  <cols>
    <col min="1" max="1" width="3.00390625" style="7" bestFit="1" customWidth="1"/>
    <col min="2" max="2" width="6.00390625" style="7" customWidth="1"/>
    <col min="3" max="3" width="5.125" style="7" bestFit="1" customWidth="1"/>
    <col min="4" max="4" width="24.75390625" style="7" bestFit="1" customWidth="1"/>
    <col min="5" max="5" width="29.25390625" style="7" customWidth="1"/>
    <col min="6" max="6" width="12.00390625" style="7" bestFit="1" customWidth="1"/>
    <col min="7" max="7" width="13.25390625" style="7" bestFit="1" customWidth="1"/>
    <col min="8" max="8" width="14.75390625" style="7" customWidth="1"/>
    <col min="9" max="9" width="6.625" style="8" bestFit="1" customWidth="1"/>
    <col min="10" max="10" width="6.625" style="16" bestFit="1" customWidth="1"/>
    <col min="11" max="11" width="5.625" style="26" bestFit="1" customWidth="1"/>
    <col min="12" max="13" width="6.00390625" style="26" bestFit="1" customWidth="1"/>
    <col min="14" max="14" width="4.00390625" style="26" bestFit="1" customWidth="1"/>
    <col min="15" max="15" width="6.625" style="67" bestFit="1" customWidth="1"/>
    <col min="16" max="16" width="8.625" style="16" hidden="1" customWidth="1"/>
    <col min="17" max="20" width="6.00390625" style="26" bestFit="1" customWidth="1"/>
    <col min="21" max="21" width="6.625" style="67" bestFit="1" customWidth="1"/>
    <col min="22" max="22" width="8.625" style="16" hidden="1" customWidth="1"/>
    <col min="23" max="23" width="7.375" style="67" hidden="1" customWidth="1"/>
    <col min="24" max="24" width="8.625" style="16" hidden="1" customWidth="1"/>
    <col min="25" max="28" width="6.00390625" style="26" bestFit="1" customWidth="1"/>
    <col min="29" max="29" width="6.625" style="67" bestFit="1" customWidth="1"/>
    <col min="30" max="30" width="8.625" style="16" hidden="1" customWidth="1"/>
    <col min="31" max="31" width="6.125" style="67" bestFit="1" customWidth="1"/>
    <col min="32" max="32" width="8.625" style="16" bestFit="1" customWidth="1"/>
    <col min="33" max="33" width="14.125" style="26" customWidth="1"/>
    <col min="34" max="34" width="13.875" style="26" customWidth="1"/>
    <col min="35" max="35" width="9.125" style="26" customWidth="1"/>
    <col min="36" max="16384" width="9.125" style="7" customWidth="1"/>
  </cols>
  <sheetData>
    <row r="1" spans="5:29" ht="20.25">
      <c r="E1" s="4" t="s">
        <v>118</v>
      </c>
      <c r="F1" s="4"/>
      <c r="G1" s="6"/>
      <c r="I1" s="5"/>
      <c r="K1" s="24"/>
      <c r="L1" s="24"/>
      <c r="M1" s="24"/>
      <c r="N1" s="24"/>
      <c r="O1" s="24"/>
      <c r="P1" s="25"/>
      <c r="Q1" s="24"/>
      <c r="R1" s="24"/>
      <c r="S1" s="24"/>
      <c r="T1" s="24"/>
      <c r="W1" s="26"/>
      <c r="AC1" s="26"/>
    </row>
    <row r="2" spans="4:35" s="13" customFormat="1" ht="12" thickBot="1">
      <c r="D2" s="10"/>
      <c r="E2" s="10"/>
      <c r="F2" s="10"/>
      <c r="G2" s="10"/>
      <c r="H2" s="10"/>
      <c r="I2" s="11"/>
      <c r="J2" s="17"/>
      <c r="K2" s="27"/>
      <c r="L2" s="27"/>
      <c r="M2" s="27"/>
      <c r="N2" s="27"/>
      <c r="O2" s="27"/>
      <c r="P2" s="17"/>
      <c r="Q2" s="27"/>
      <c r="R2" s="27"/>
      <c r="S2" s="27"/>
      <c r="T2" s="27"/>
      <c r="U2" s="27"/>
      <c r="V2" s="18"/>
      <c r="W2" s="28"/>
      <c r="X2" s="18"/>
      <c r="Y2" s="28"/>
      <c r="Z2" s="28"/>
      <c r="AA2" s="28"/>
      <c r="AB2" s="28"/>
      <c r="AC2" s="28"/>
      <c r="AD2" s="18"/>
      <c r="AE2" s="27"/>
      <c r="AF2" s="18"/>
      <c r="AG2" s="28"/>
      <c r="AH2" s="28"/>
      <c r="AI2" s="28"/>
    </row>
    <row r="3" spans="1:33" ht="12.75">
      <c r="A3" s="660"/>
      <c r="B3" s="654" t="s">
        <v>8</v>
      </c>
      <c r="C3" s="654" t="s">
        <v>2</v>
      </c>
      <c r="D3" s="654" t="s">
        <v>3</v>
      </c>
      <c r="E3" s="654" t="s">
        <v>10</v>
      </c>
      <c r="F3" s="654" t="s">
        <v>11</v>
      </c>
      <c r="G3" s="654" t="s">
        <v>7</v>
      </c>
      <c r="H3" s="654" t="s">
        <v>4</v>
      </c>
      <c r="I3" s="656" t="s">
        <v>1</v>
      </c>
      <c r="J3" s="658" t="s">
        <v>0</v>
      </c>
      <c r="K3" s="665" t="s">
        <v>26</v>
      </c>
      <c r="L3" s="665"/>
      <c r="M3" s="665"/>
      <c r="N3" s="665"/>
      <c r="O3" s="665"/>
      <c r="P3" s="665"/>
      <c r="Q3" s="665" t="s">
        <v>5</v>
      </c>
      <c r="R3" s="665"/>
      <c r="S3" s="665"/>
      <c r="T3" s="665"/>
      <c r="U3" s="665"/>
      <c r="V3" s="665"/>
      <c r="W3" s="665" t="s">
        <v>27</v>
      </c>
      <c r="X3" s="665"/>
      <c r="Y3" s="665" t="s">
        <v>28</v>
      </c>
      <c r="Z3" s="665"/>
      <c r="AA3" s="665"/>
      <c r="AB3" s="665"/>
      <c r="AC3" s="665"/>
      <c r="AD3" s="665"/>
      <c r="AE3" s="665" t="s">
        <v>12</v>
      </c>
      <c r="AF3" s="665"/>
      <c r="AG3" s="666" t="s">
        <v>9</v>
      </c>
    </row>
    <row r="4" spans="1:35" s="9" customFormat="1" ht="12" thickBot="1">
      <c r="A4" s="661"/>
      <c r="B4" s="655"/>
      <c r="C4" s="655"/>
      <c r="D4" s="655"/>
      <c r="E4" s="655"/>
      <c r="F4" s="655"/>
      <c r="G4" s="655"/>
      <c r="H4" s="655"/>
      <c r="I4" s="657"/>
      <c r="J4" s="659"/>
      <c r="K4" s="29">
        <v>1</v>
      </c>
      <c r="L4" s="29">
        <v>2</v>
      </c>
      <c r="M4" s="29">
        <v>3</v>
      </c>
      <c r="N4" s="29">
        <v>4</v>
      </c>
      <c r="O4" s="29" t="s">
        <v>6</v>
      </c>
      <c r="P4" s="20" t="s">
        <v>0</v>
      </c>
      <c r="Q4" s="29">
        <v>1</v>
      </c>
      <c r="R4" s="29">
        <v>2</v>
      </c>
      <c r="S4" s="29">
        <v>3</v>
      </c>
      <c r="T4" s="29">
        <v>4</v>
      </c>
      <c r="U4" s="29" t="s">
        <v>6</v>
      </c>
      <c r="V4" s="20" t="s">
        <v>0</v>
      </c>
      <c r="W4" s="29" t="s">
        <v>29</v>
      </c>
      <c r="X4" s="20" t="s">
        <v>0</v>
      </c>
      <c r="Y4" s="29">
        <v>1</v>
      </c>
      <c r="Z4" s="29">
        <v>2</v>
      </c>
      <c r="AA4" s="29">
        <v>3</v>
      </c>
      <c r="AB4" s="29">
        <v>4</v>
      </c>
      <c r="AC4" s="29" t="s">
        <v>6</v>
      </c>
      <c r="AD4" s="20" t="s">
        <v>0</v>
      </c>
      <c r="AE4" s="29" t="s">
        <v>30</v>
      </c>
      <c r="AF4" s="20" t="s">
        <v>0</v>
      </c>
      <c r="AG4" s="667"/>
      <c r="AH4" s="27"/>
      <c r="AI4" s="27"/>
    </row>
    <row r="5" spans="1:33" ht="13.5" customHeight="1">
      <c r="A5" s="170"/>
      <c r="B5" s="102"/>
      <c r="C5" s="102"/>
      <c r="D5" s="111" t="s">
        <v>68</v>
      </c>
      <c r="E5" s="111" t="s">
        <v>65</v>
      </c>
      <c r="F5" s="102"/>
      <c r="G5" s="175"/>
      <c r="H5" s="102"/>
      <c r="I5" s="171"/>
      <c r="J5" s="107"/>
      <c r="K5" s="131"/>
      <c r="L5" s="131"/>
      <c r="M5" s="106"/>
      <c r="N5" s="106"/>
      <c r="O5" s="106"/>
      <c r="P5" s="107"/>
      <c r="Q5" s="131"/>
      <c r="R5" s="131"/>
      <c r="S5" s="131"/>
      <c r="T5" s="106"/>
      <c r="U5" s="112"/>
      <c r="V5" s="107"/>
      <c r="W5" s="106"/>
      <c r="X5" s="107"/>
      <c r="Y5" s="131"/>
      <c r="Z5" s="106"/>
      <c r="AA5" s="106"/>
      <c r="AB5" s="106"/>
      <c r="AC5" s="106"/>
      <c r="AD5" s="107"/>
      <c r="AE5" s="112"/>
      <c r="AF5" s="107"/>
      <c r="AG5" s="176"/>
    </row>
    <row r="6" spans="1:33" ht="13.5" thickBot="1">
      <c r="A6" s="132">
        <v>12</v>
      </c>
      <c r="B6" s="133">
        <v>1</v>
      </c>
      <c r="C6" s="133" t="s">
        <v>210</v>
      </c>
      <c r="D6" s="133" t="s">
        <v>180</v>
      </c>
      <c r="E6" s="133" t="s">
        <v>1260</v>
      </c>
      <c r="F6" s="133" t="s">
        <v>124</v>
      </c>
      <c r="G6" s="134">
        <v>32564</v>
      </c>
      <c r="H6" s="133" t="s">
        <v>17</v>
      </c>
      <c r="I6" s="135">
        <v>64.25</v>
      </c>
      <c r="J6" s="136">
        <v>0.8105</v>
      </c>
      <c r="K6" s="137">
        <v>180</v>
      </c>
      <c r="L6" s="137">
        <v>200</v>
      </c>
      <c r="M6" s="565">
        <v>0</v>
      </c>
      <c r="N6" s="137"/>
      <c r="O6" s="137">
        <v>200</v>
      </c>
      <c r="P6" s="136">
        <f>O6*J6</f>
        <v>162.1</v>
      </c>
      <c r="Q6" s="137"/>
      <c r="R6" s="137"/>
      <c r="S6" s="137"/>
      <c r="T6" s="137"/>
      <c r="U6" s="137"/>
      <c r="V6" s="136">
        <f>U6*J6</f>
        <v>0</v>
      </c>
      <c r="W6" s="137">
        <f>U6+O6</f>
        <v>200</v>
      </c>
      <c r="X6" s="136">
        <f>W6*J6</f>
        <v>162.1</v>
      </c>
      <c r="Y6" s="137"/>
      <c r="Z6" s="137"/>
      <c r="AA6" s="137"/>
      <c r="AB6" s="137"/>
      <c r="AC6" s="137"/>
      <c r="AD6" s="136">
        <f>AC6*J6</f>
        <v>0</v>
      </c>
      <c r="AE6" s="179">
        <f>AC6+W6</f>
        <v>200</v>
      </c>
      <c r="AF6" s="136">
        <f>AE6*J6</f>
        <v>162.1</v>
      </c>
      <c r="AG6" s="180"/>
    </row>
    <row r="7" spans="1:33" ht="13.5" customHeight="1">
      <c r="A7" s="172"/>
      <c r="B7" s="45"/>
      <c r="C7" s="45"/>
      <c r="D7" s="147"/>
      <c r="E7" s="147" t="s">
        <v>66</v>
      </c>
      <c r="F7" s="45"/>
      <c r="G7" s="173"/>
      <c r="H7" s="45"/>
      <c r="I7" s="174"/>
      <c r="J7" s="153"/>
      <c r="K7" s="155"/>
      <c r="L7" s="155"/>
      <c r="M7" s="152"/>
      <c r="N7" s="152"/>
      <c r="O7" s="152"/>
      <c r="P7" s="153"/>
      <c r="Q7" s="155"/>
      <c r="R7" s="155"/>
      <c r="S7" s="155"/>
      <c r="T7" s="152"/>
      <c r="U7" s="152"/>
      <c r="V7" s="153"/>
      <c r="W7" s="152"/>
      <c r="X7" s="153"/>
      <c r="Y7" s="155"/>
      <c r="Z7" s="152"/>
      <c r="AA7" s="152"/>
      <c r="AB7" s="152"/>
      <c r="AC7" s="152"/>
      <c r="AD7" s="153"/>
      <c r="AE7" s="181"/>
      <c r="AF7" s="153"/>
      <c r="AG7" s="182"/>
    </row>
    <row r="8" spans="1:33" ht="12.75">
      <c r="A8" s="22">
        <v>12</v>
      </c>
      <c r="B8" s="3">
        <v>1</v>
      </c>
      <c r="C8" s="3">
        <v>60</v>
      </c>
      <c r="D8" s="3" t="s">
        <v>186</v>
      </c>
      <c r="E8" s="3" t="s">
        <v>187</v>
      </c>
      <c r="F8" s="3" t="s">
        <v>188</v>
      </c>
      <c r="G8" s="1">
        <v>28362</v>
      </c>
      <c r="H8" s="3" t="s">
        <v>17</v>
      </c>
      <c r="I8" s="2">
        <v>57.5</v>
      </c>
      <c r="J8" s="21">
        <v>0.8902</v>
      </c>
      <c r="K8" s="36"/>
      <c r="L8" s="35"/>
      <c r="M8" s="36"/>
      <c r="N8" s="35"/>
      <c r="O8" s="35"/>
      <c r="P8" s="21">
        <f>O8*J8</f>
        <v>0</v>
      </c>
      <c r="Q8" s="35"/>
      <c r="R8" s="35"/>
      <c r="S8" s="35"/>
      <c r="T8" s="35"/>
      <c r="U8" s="35"/>
      <c r="V8" s="21">
        <f>U8*J8</f>
        <v>0</v>
      </c>
      <c r="W8" s="35">
        <f>U8+O8</f>
        <v>0</v>
      </c>
      <c r="X8" s="21">
        <f>W8*J8</f>
        <v>0</v>
      </c>
      <c r="Y8" s="35">
        <v>90</v>
      </c>
      <c r="Z8" s="35">
        <v>100</v>
      </c>
      <c r="AA8" s="35">
        <v>105</v>
      </c>
      <c r="AB8" s="35"/>
      <c r="AC8" s="35">
        <v>105</v>
      </c>
      <c r="AD8" s="21">
        <f>AC8*J8</f>
        <v>93.471</v>
      </c>
      <c r="AE8" s="64">
        <f>AC8+W8</f>
        <v>105</v>
      </c>
      <c r="AF8" s="21">
        <f>AE8*J8</f>
        <v>93.471</v>
      </c>
      <c r="AG8" s="177"/>
    </row>
    <row r="9" spans="1:76" s="3" customFormat="1" ht="12.75" customHeight="1">
      <c r="A9" s="22">
        <v>12</v>
      </c>
      <c r="B9" s="3">
        <v>1</v>
      </c>
      <c r="C9" s="3">
        <v>67.5</v>
      </c>
      <c r="D9" s="3" t="s">
        <v>180</v>
      </c>
      <c r="E9" s="3" t="s">
        <v>1260</v>
      </c>
      <c r="F9" s="3" t="s">
        <v>124</v>
      </c>
      <c r="G9" s="1">
        <v>32564</v>
      </c>
      <c r="H9" s="3" t="s">
        <v>17</v>
      </c>
      <c r="I9" s="2">
        <v>64.25</v>
      </c>
      <c r="J9" s="21">
        <v>0.8105</v>
      </c>
      <c r="K9" s="35"/>
      <c r="L9" s="35"/>
      <c r="M9" s="35"/>
      <c r="N9" s="35"/>
      <c r="O9" s="35"/>
      <c r="P9" s="21">
        <f>O9*J9</f>
        <v>0</v>
      </c>
      <c r="Q9" s="35"/>
      <c r="R9" s="35"/>
      <c r="S9" s="35"/>
      <c r="T9" s="35"/>
      <c r="U9" s="35"/>
      <c r="V9" s="21">
        <f>U9*J9</f>
        <v>0</v>
      </c>
      <c r="W9" s="35">
        <f>U9+O9</f>
        <v>0</v>
      </c>
      <c r="X9" s="21">
        <f>W9*J9</f>
        <v>0</v>
      </c>
      <c r="Y9" s="35">
        <v>160</v>
      </c>
      <c r="Z9" s="35">
        <v>170</v>
      </c>
      <c r="AA9" s="566">
        <v>0</v>
      </c>
      <c r="AB9" s="35"/>
      <c r="AC9" s="35">
        <v>170</v>
      </c>
      <c r="AD9" s="21">
        <f>AC9*J9</f>
        <v>137.785</v>
      </c>
      <c r="AE9" s="64">
        <f>AC9+W9</f>
        <v>170</v>
      </c>
      <c r="AF9" s="21">
        <f>AE9*J9</f>
        <v>137.785</v>
      </c>
      <c r="AG9" s="177"/>
      <c r="AH9" s="26"/>
      <c r="AI9" s="2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43"/>
    </row>
    <row r="10" spans="1:33" ht="12.75">
      <c r="A10" s="22">
        <v>12</v>
      </c>
      <c r="B10" s="3">
        <v>1</v>
      </c>
      <c r="C10" s="3">
        <v>75</v>
      </c>
      <c r="D10" s="3" t="s">
        <v>181</v>
      </c>
      <c r="E10" s="3" t="s">
        <v>1260</v>
      </c>
      <c r="F10" s="3" t="s">
        <v>124</v>
      </c>
      <c r="G10" s="1">
        <v>28412</v>
      </c>
      <c r="H10" s="3" t="s">
        <v>17</v>
      </c>
      <c r="I10" s="2">
        <v>70.9</v>
      </c>
      <c r="J10" s="21">
        <v>1.5566</v>
      </c>
      <c r="K10" s="35"/>
      <c r="L10" s="35"/>
      <c r="M10" s="35"/>
      <c r="N10" s="35"/>
      <c r="O10" s="35"/>
      <c r="P10" s="21">
        <f>O10*J10</f>
        <v>0</v>
      </c>
      <c r="Q10" s="35"/>
      <c r="R10" s="35"/>
      <c r="S10" s="35"/>
      <c r="T10" s="35"/>
      <c r="U10" s="35"/>
      <c r="V10" s="21">
        <f>U10*J10</f>
        <v>0</v>
      </c>
      <c r="W10" s="35">
        <f>U10+O10</f>
        <v>0</v>
      </c>
      <c r="X10" s="21">
        <f>W10*J10</f>
        <v>0</v>
      </c>
      <c r="Y10" s="35">
        <v>160</v>
      </c>
      <c r="Z10" s="35">
        <v>170</v>
      </c>
      <c r="AA10" s="566">
        <v>0</v>
      </c>
      <c r="AB10" s="35"/>
      <c r="AC10" s="35">
        <v>170</v>
      </c>
      <c r="AD10" s="21">
        <f>AC10*J10</f>
        <v>264.622</v>
      </c>
      <c r="AE10" s="64">
        <f>AC10+W10</f>
        <v>170</v>
      </c>
      <c r="AF10" s="21">
        <f>AE10*J10</f>
        <v>264.622</v>
      </c>
      <c r="AG10" s="177"/>
    </row>
    <row r="11" spans="1:33" ht="13.5" thickBot="1">
      <c r="A11" s="144">
        <v>0</v>
      </c>
      <c r="B11" s="40" t="s">
        <v>69</v>
      </c>
      <c r="C11" s="40">
        <v>75</v>
      </c>
      <c r="D11" s="40" t="s">
        <v>197</v>
      </c>
      <c r="E11" s="40" t="s">
        <v>150</v>
      </c>
      <c r="F11" s="40" t="s">
        <v>16</v>
      </c>
      <c r="G11" s="55">
        <v>32162</v>
      </c>
      <c r="H11" s="40" t="s">
        <v>17</v>
      </c>
      <c r="I11" s="56">
        <v>72.4</v>
      </c>
      <c r="J11" s="51">
        <v>0.7387</v>
      </c>
      <c r="K11" s="50"/>
      <c r="L11" s="50"/>
      <c r="M11" s="50"/>
      <c r="N11" s="50"/>
      <c r="O11" s="50"/>
      <c r="P11" s="51">
        <f>O11*J11</f>
        <v>0</v>
      </c>
      <c r="Q11" s="50"/>
      <c r="R11" s="50"/>
      <c r="S11" s="50"/>
      <c r="T11" s="50"/>
      <c r="U11" s="50"/>
      <c r="V11" s="51">
        <f>U11*J11</f>
        <v>0</v>
      </c>
      <c r="W11" s="50">
        <f>U11+O11</f>
        <v>0</v>
      </c>
      <c r="X11" s="51">
        <f>W11*J11</f>
        <v>0</v>
      </c>
      <c r="Y11" s="65">
        <v>150</v>
      </c>
      <c r="Z11" s="65">
        <v>150</v>
      </c>
      <c r="AA11" s="65">
        <v>150</v>
      </c>
      <c r="AB11" s="50"/>
      <c r="AC11" s="50">
        <v>0</v>
      </c>
      <c r="AD11" s="51">
        <f>AC11*J11</f>
        <v>0</v>
      </c>
      <c r="AE11" s="186">
        <f>AC11+W11</f>
        <v>0</v>
      </c>
      <c r="AF11" s="51">
        <f>AE11*J11</f>
        <v>0</v>
      </c>
      <c r="AG11" s="183"/>
    </row>
    <row r="12" spans="1:33" ht="13.5" customHeight="1">
      <c r="A12" s="170"/>
      <c r="B12" s="102"/>
      <c r="C12" s="102"/>
      <c r="D12" s="111"/>
      <c r="E12" s="111" t="s">
        <v>67</v>
      </c>
      <c r="F12" s="102"/>
      <c r="G12" s="175"/>
      <c r="H12" s="102"/>
      <c r="I12" s="171"/>
      <c r="J12" s="107"/>
      <c r="K12" s="131"/>
      <c r="L12" s="131"/>
      <c r="M12" s="106"/>
      <c r="N12" s="106"/>
      <c r="O12" s="106"/>
      <c r="P12" s="107"/>
      <c r="Q12" s="131"/>
      <c r="R12" s="131"/>
      <c r="S12" s="131"/>
      <c r="T12" s="106"/>
      <c r="U12" s="106"/>
      <c r="V12" s="107"/>
      <c r="W12" s="106"/>
      <c r="X12" s="107"/>
      <c r="Y12" s="131"/>
      <c r="Z12" s="106"/>
      <c r="AA12" s="106"/>
      <c r="AB12" s="106"/>
      <c r="AC12" s="106"/>
      <c r="AD12" s="107"/>
      <c r="AE12" s="112"/>
      <c r="AF12" s="107"/>
      <c r="AG12" s="176"/>
    </row>
    <row r="13" spans="1:76" s="3" customFormat="1" ht="12.75" customHeight="1">
      <c r="A13" s="22">
        <v>12</v>
      </c>
      <c r="B13" s="3">
        <v>1</v>
      </c>
      <c r="C13" s="3">
        <v>56</v>
      </c>
      <c r="D13" s="3" t="s">
        <v>184</v>
      </c>
      <c r="E13" s="3" t="s">
        <v>339</v>
      </c>
      <c r="F13" s="3" t="s">
        <v>16</v>
      </c>
      <c r="G13" s="1">
        <v>32320</v>
      </c>
      <c r="H13" s="3" t="s">
        <v>17</v>
      </c>
      <c r="I13" s="2">
        <v>56</v>
      </c>
      <c r="J13" s="21">
        <v>0.911</v>
      </c>
      <c r="K13" s="36">
        <v>75</v>
      </c>
      <c r="L13" s="35">
        <v>80</v>
      </c>
      <c r="M13" s="36">
        <v>87.5</v>
      </c>
      <c r="N13" s="35"/>
      <c r="O13" s="35">
        <v>87.5</v>
      </c>
      <c r="P13" s="21">
        <f aca="true" t="shared" si="0" ref="P13:P18">O13*J13</f>
        <v>79.7125</v>
      </c>
      <c r="Q13" s="61">
        <v>35</v>
      </c>
      <c r="R13" s="36">
        <v>40</v>
      </c>
      <c r="S13" s="61">
        <v>45</v>
      </c>
      <c r="T13" s="35"/>
      <c r="U13" s="35">
        <v>40</v>
      </c>
      <c r="V13" s="21">
        <f aca="true" t="shared" si="1" ref="V13:V18">U13*J13</f>
        <v>36.44</v>
      </c>
      <c r="W13" s="35">
        <f aca="true" t="shared" si="2" ref="W13:W18">U13+O13</f>
        <v>127.5</v>
      </c>
      <c r="X13" s="21">
        <f aca="true" t="shared" si="3" ref="X13:X18">W13*J13</f>
        <v>116.1525</v>
      </c>
      <c r="Y13" s="61">
        <v>75</v>
      </c>
      <c r="Z13" s="35">
        <v>75</v>
      </c>
      <c r="AA13" s="35">
        <v>85</v>
      </c>
      <c r="AB13" s="35"/>
      <c r="AC13" s="35">
        <v>85</v>
      </c>
      <c r="AD13" s="21">
        <f aca="true" t="shared" si="4" ref="AD13:AD18">AC13*J13</f>
        <v>77.435</v>
      </c>
      <c r="AE13" s="64">
        <f aca="true" t="shared" si="5" ref="AE13:AE18">AC13+W13</f>
        <v>212.5</v>
      </c>
      <c r="AF13" s="21">
        <f aca="true" t="shared" si="6" ref="AF13:AF18">AE13*J13</f>
        <v>193.5875</v>
      </c>
      <c r="AG13" s="177" t="s">
        <v>234</v>
      </c>
      <c r="AH13" s="26"/>
      <c r="AI13" s="2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43"/>
    </row>
    <row r="14" spans="1:76" s="9" customFormat="1" ht="12.75">
      <c r="A14" s="22">
        <v>12</v>
      </c>
      <c r="B14" s="3">
        <v>1</v>
      </c>
      <c r="C14" s="3">
        <v>67.5</v>
      </c>
      <c r="D14" s="3" t="s">
        <v>180</v>
      </c>
      <c r="E14" s="3" t="s">
        <v>1260</v>
      </c>
      <c r="F14" s="3" t="s">
        <v>124</v>
      </c>
      <c r="G14" s="1">
        <v>32564</v>
      </c>
      <c r="H14" s="3" t="s">
        <v>17</v>
      </c>
      <c r="I14" s="2">
        <v>64.25</v>
      </c>
      <c r="J14" s="21">
        <v>0.8105</v>
      </c>
      <c r="K14" s="35">
        <v>180</v>
      </c>
      <c r="L14" s="35">
        <v>200</v>
      </c>
      <c r="M14" s="566">
        <v>0</v>
      </c>
      <c r="N14" s="35"/>
      <c r="O14" s="35">
        <v>200</v>
      </c>
      <c r="P14" s="21">
        <f t="shared" si="0"/>
        <v>162.1</v>
      </c>
      <c r="Q14" s="35">
        <v>110</v>
      </c>
      <c r="R14" s="35">
        <v>120</v>
      </c>
      <c r="S14" s="566">
        <v>0</v>
      </c>
      <c r="T14" s="35"/>
      <c r="U14" s="35">
        <v>120</v>
      </c>
      <c r="V14" s="21">
        <f t="shared" si="1"/>
        <v>97.26</v>
      </c>
      <c r="W14" s="35">
        <f t="shared" si="2"/>
        <v>320</v>
      </c>
      <c r="X14" s="21">
        <f t="shared" si="3"/>
        <v>259.36</v>
      </c>
      <c r="Y14" s="35">
        <v>160</v>
      </c>
      <c r="Z14" s="35">
        <v>170</v>
      </c>
      <c r="AA14" s="566">
        <v>0</v>
      </c>
      <c r="AB14" s="35"/>
      <c r="AC14" s="35">
        <v>170</v>
      </c>
      <c r="AD14" s="21">
        <f t="shared" si="4"/>
        <v>137.785</v>
      </c>
      <c r="AE14" s="64">
        <f t="shared" si="5"/>
        <v>490</v>
      </c>
      <c r="AF14" s="21">
        <f t="shared" si="6"/>
        <v>397.145</v>
      </c>
      <c r="AG14" s="177" t="s">
        <v>233</v>
      </c>
      <c r="AH14" s="26"/>
      <c r="AI14" s="2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33" ht="12.75" customHeight="1">
      <c r="A15" s="22">
        <v>12</v>
      </c>
      <c r="B15" s="3">
        <v>1</v>
      </c>
      <c r="C15" s="3">
        <v>75</v>
      </c>
      <c r="D15" s="3" t="s">
        <v>181</v>
      </c>
      <c r="E15" s="3" t="s">
        <v>1260</v>
      </c>
      <c r="F15" s="3" t="s">
        <v>124</v>
      </c>
      <c r="G15" s="1">
        <v>28412</v>
      </c>
      <c r="H15" s="3" t="s">
        <v>17</v>
      </c>
      <c r="I15" s="2">
        <v>70.9</v>
      </c>
      <c r="J15" s="21">
        <v>1.5566</v>
      </c>
      <c r="K15" s="35">
        <v>140</v>
      </c>
      <c r="L15" s="61">
        <v>150</v>
      </c>
      <c r="M15" s="35">
        <v>150</v>
      </c>
      <c r="N15" s="35"/>
      <c r="O15" s="35">
        <v>150</v>
      </c>
      <c r="P15" s="21">
        <f t="shared" si="0"/>
        <v>233.49</v>
      </c>
      <c r="Q15" s="35">
        <v>80</v>
      </c>
      <c r="R15" s="61">
        <v>90</v>
      </c>
      <c r="S15" s="61">
        <v>100</v>
      </c>
      <c r="T15" s="35"/>
      <c r="U15" s="35">
        <v>80</v>
      </c>
      <c r="V15" s="21">
        <f t="shared" si="1"/>
        <v>124.52799999999999</v>
      </c>
      <c r="W15" s="35">
        <f t="shared" si="2"/>
        <v>230</v>
      </c>
      <c r="X15" s="21">
        <f t="shared" si="3"/>
        <v>358.018</v>
      </c>
      <c r="Y15" s="35">
        <v>160</v>
      </c>
      <c r="Z15" s="35">
        <v>170</v>
      </c>
      <c r="AA15" s="566">
        <v>0</v>
      </c>
      <c r="AB15" s="35"/>
      <c r="AC15" s="35">
        <v>170</v>
      </c>
      <c r="AD15" s="21">
        <f t="shared" si="4"/>
        <v>264.622</v>
      </c>
      <c r="AE15" s="64">
        <f t="shared" si="5"/>
        <v>400</v>
      </c>
      <c r="AF15" s="21">
        <f t="shared" si="6"/>
        <v>622.64</v>
      </c>
      <c r="AG15" s="177" t="s">
        <v>232</v>
      </c>
    </row>
    <row r="16" spans="1:33" ht="12.75">
      <c r="A16" s="22">
        <v>5</v>
      </c>
      <c r="B16" s="3">
        <v>2</v>
      </c>
      <c r="C16" s="3">
        <v>75</v>
      </c>
      <c r="D16" s="3" t="s">
        <v>185</v>
      </c>
      <c r="E16" s="3" t="s">
        <v>135</v>
      </c>
      <c r="F16" s="3" t="s">
        <v>16</v>
      </c>
      <c r="G16" s="1">
        <v>32742</v>
      </c>
      <c r="H16" s="3" t="s">
        <v>17</v>
      </c>
      <c r="I16" s="2">
        <v>72.1</v>
      </c>
      <c r="J16" s="21">
        <v>0.7431</v>
      </c>
      <c r="K16" s="35">
        <v>90</v>
      </c>
      <c r="L16" s="35">
        <v>95</v>
      </c>
      <c r="M16" s="35">
        <v>102.5</v>
      </c>
      <c r="N16" s="35"/>
      <c r="O16" s="35">
        <v>102.5</v>
      </c>
      <c r="P16" s="21">
        <f t="shared" si="0"/>
        <v>76.16775</v>
      </c>
      <c r="Q16" s="35">
        <v>57.5</v>
      </c>
      <c r="R16" s="35">
        <v>62.5</v>
      </c>
      <c r="S16" s="61">
        <v>65</v>
      </c>
      <c r="T16" s="35"/>
      <c r="U16" s="35">
        <v>62.5</v>
      </c>
      <c r="V16" s="21">
        <f t="shared" si="1"/>
        <v>46.44375</v>
      </c>
      <c r="W16" s="35">
        <f t="shared" si="2"/>
        <v>165</v>
      </c>
      <c r="X16" s="21">
        <f t="shared" si="3"/>
        <v>122.61149999999999</v>
      </c>
      <c r="Y16" s="35">
        <v>95</v>
      </c>
      <c r="Z16" s="61">
        <v>100</v>
      </c>
      <c r="AA16" s="61">
        <v>100</v>
      </c>
      <c r="AB16" s="35"/>
      <c r="AC16" s="35">
        <v>95</v>
      </c>
      <c r="AD16" s="21">
        <f t="shared" si="4"/>
        <v>70.5945</v>
      </c>
      <c r="AE16" s="64">
        <f t="shared" si="5"/>
        <v>260</v>
      </c>
      <c r="AF16" s="21">
        <f t="shared" si="6"/>
        <v>193.206</v>
      </c>
      <c r="AG16" s="177"/>
    </row>
    <row r="17" spans="1:33" ht="12.75">
      <c r="A17" s="22">
        <v>0</v>
      </c>
      <c r="B17" s="3" t="s">
        <v>69</v>
      </c>
      <c r="C17" s="3">
        <v>75</v>
      </c>
      <c r="D17" s="3" t="s">
        <v>197</v>
      </c>
      <c r="E17" s="3" t="s">
        <v>150</v>
      </c>
      <c r="F17" s="3" t="s">
        <v>16</v>
      </c>
      <c r="G17" s="1">
        <v>32162</v>
      </c>
      <c r="H17" s="3" t="s">
        <v>17</v>
      </c>
      <c r="I17" s="2">
        <v>72.4</v>
      </c>
      <c r="J17" s="21">
        <v>0.7387</v>
      </c>
      <c r="K17" s="61">
        <v>135</v>
      </c>
      <c r="L17" s="35">
        <v>135</v>
      </c>
      <c r="M17" s="35">
        <v>145</v>
      </c>
      <c r="N17" s="35"/>
      <c r="O17" s="35">
        <v>0</v>
      </c>
      <c r="P17" s="21">
        <f t="shared" si="0"/>
        <v>0</v>
      </c>
      <c r="Q17" s="35">
        <v>80</v>
      </c>
      <c r="R17" s="61">
        <v>90</v>
      </c>
      <c r="S17" s="61">
        <v>95</v>
      </c>
      <c r="T17" s="35"/>
      <c r="U17" s="35">
        <v>0</v>
      </c>
      <c r="V17" s="21">
        <f t="shared" si="1"/>
        <v>0</v>
      </c>
      <c r="W17" s="35">
        <f t="shared" si="2"/>
        <v>0</v>
      </c>
      <c r="X17" s="21">
        <f t="shared" si="3"/>
        <v>0</v>
      </c>
      <c r="Y17" s="61">
        <v>150</v>
      </c>
      <c r="Z17" s="61">
        <v>150</v>
      </c>
      <c r="AA17" s="61">
        <v>150</v>
      </c>
      <c r="AB17" s="35"/>
      <c r="AC17" s="35">
        <v>0</v>
      </c>
      <c r="AD17" s="21">
        <f t="shared" si="4"/>
        <v>0</v>
      </c>
      <c r="AE17" s="64">
        <f t="shared" si="5"/>
        <v>0</v>
      </c>
      <c r="AF17" s="21">
        <f t="shared" si="6"/>
        <v>0</v>
      </c>
      <c r="AG17" s="177"/>
    </row>
    <row r="18" spans="1:33" ht="13.5" thickBot="1">
      <c r="A18" s="132">
        <v>12</v>
      </c>
      <c r="B18" s="133">
        <v>1</v>
      </c>
      <c r="C18" s="133">
        <v>82.5</v>
      </c>
      <c r="D18" s="133" t="s">
        <v>189</v>
      </c>
      <c r="E18" s="133" t="s">
        <v>190</v>
      </c>
      <c r="F18" s="133" t="s">
        <v>16</v>
      </c>
      <c r="G18" s="134">
        <v>31808</v>
      </c>
      <c r="H18" s="133" t="s">
        <v>17</v>
      </c>
      <c r="I18" s="135">
        <v>77.85</v>
      </c>
      <c r="J18" s="136">
        <v>0.7014</v>
      </c>
      <c r="K18" s="166">
        <v>80</v>
      </c>
      <c r="L18" s="137">
        <v>90</v>
      </c>
      <c r="M18" s="166">
        <v>100</v>
      </c>
      <c r="N18" s="137"/>
      <c r="O18" s="137">
        <v>100</v>
      </c>
      <c r="P18" s="136">
        <f t="shared" si="0"/>
        <v>70.14</v>
      </c>
      <c r="Q18" s="137">
        <v>45</v>
      </c>
      <c r="R18" s="184">
        <v>50</v>
      </c>
      <c r="S18" s="184">
        <v>50</v>
      </c>
      <c r="T18" s="137"/>
      <c r="U18" s="137">
        <v>45</v>
      </c>
      <c r="V18" s="136">
        <f t="shared" si="1"/>
        <v>31.563000000000002</v>
      </c>
      <c r="W18" s="137">
        <f t="shared" si="2"/>
        <v>145</v>
      </c>
      <c r="X18" s="136">
        <f t="shared" si="3"/>
        <v>101.703</v>
      </c>
      <c r="Y18" s="137">
        <v>110</v>
      </c>
      <c r="Z18" s="184">
        <v>115</v>
      </c>
      <c r="AA18" s="137">
        <v>115</v>
      </c>
      <c r="AB18" s="137"/>
      <c r="AC18" s="137">
        <v>115</v>
      </c>
      <c r="AD18" s="136">
        <f t="shared" si="4"/>
        <v>80.661</v>
      </c>
      <c r="AE18" s="179">
        <f t="shared" si="5"/>
        <v>260</v>
      </c>
      <c r="AF18" s="136">
        <f t="shared" si="6"/>
        <v>182.364</v>
      </c>
      <c r="AG18" s="180"/>
    </row>
    <row r="19" spans="1:33" ht="13.5" customHeight="1">
      <c r="A19" s="172"/>
      <c r="B19" s="45"/>
      <c r="C19" s="45"/>
      <c r="D19" s="147" t="s">
        <v>64</v>
      </c>
      <c r="E19" s="147" t="s">
        <v>65</v>
      </c>
      <c r="F19" s="45"/>
      <c r="G19" s="173"/>
      <c r="H19" s="45"/>
      <c r="I19" s="174"/>
      <c r="J19" s="153"/>
      <c r="K19" s="155"/>
      <c r="L19" s="155"/>
      <c r="M19" s="152"/>
      <c r="N19" s="152"/>
      <c r="O19" s="152"/>
      <c r="P19" s="153"/>
      <c r="Q19" s="155"/>
      <c r="R19" s="155"/>
      <c r="S19" s="155"/>
      <c r="T19" s="152"/>
      <c r="U19" s="152"/>
      <c r="V19" s="153"/>
      <c r="W19" s="152"/>
      <c r="X19" s="153"/>
      <c r="Y19" s="155"/>
      <c r="Z19" s="152"/>
      <c r="AA19" s="152"/>
      <c r="AB19" s="152"/>
      <c r="AC19" s="152"/>
      <c r="AD19" s="153"/>
      <c r="AE19" s="181"/>
      <c r="AF19" s="153"/>
      <c r="AG19" s="182"/>
    </row>
    <row r="20" spans="1:33" ht="12.75" customHeight="1">
      <c r="A20" s="22">
        <v>12</v>
      </c>
      <c r="B20" s="3">
        <v>1</v>
      </c>
      <c r="C20" s="3">
        <v>67.5</v>
      </c>
      <c r="D20" s="3" t="s">
        <v>209</v>
      </c>
      <c r="E20" s="3" t="s">
        <v>526</v>
      </c>
      <c r="F20" s="3" t="s">
        <v>124</v>
      </c>
      <c r="G20" s="1">
        <v>36723</v>
      </c>
      <c r="H20" s="3" t="s">
        <v>21</v>
      </c>
      <c r="I20" s="2">
        <v>61.5</v>
      </c>
      <c r="J20" s="21">
        <v>0.9354</v>
      </c>
      <c r="K20" s="35">
        <v>70</v>
      </c>
      <c r="L20" s="35">
        <v>85</v>
      </c>
      <c r="M20" s="35">
        <v>95</v>
      </c>
      <c r="N20" s="35"/>
      <c r="O20" s="35">
        <v>95</v>
      </c>
      <c r="P20" s="21">
        <f aca="true" t="shared" si="7" ref="P20:P36">O20*J20</f>
        <v>88.863</v>
      </c>
      <c r="Q20" s="35"/>
      <c r="R20" s="35"/>
      <c r="S20" s="35"/>
      <c r="T20" s="35"/>
      <c r="U20" s="35"/>
      <c r="V20" s="21">
        <f aca="true" t="shared" si="8" ref="V20:V36">U20*J20</f>
        <v>0</v>
      </c>
      <c r="W20" s="35">
        <f aca="true" t="shared" si="9" ref="W20:W36">U20+O20</f>
        <v>95</v>
      </c>
      <c r="X20" s="21">
        <f aca="true" t="shared" si="10" ref="X20:X36">W20*J20</f>
        <v>88.863</v>
      </c>
      <c r="Y20" s="36"/>
      <c r="Z20" s="36"/>
      <c r="AA20" s="36"/>
      <c r="AB20" s="35"/>
      <c r="AC20" s="35"/>
      <c r="AD20" s="21">
        <f aca="true" t="shared" si="11" ref="AD20:AD36">AC20*J20</f>
        <v>0</v>
      </c>
      <c r="AE20" s="64">
        <f aca="true" t="shared" si="12" ref="AE20:AE36">AC20+W20</f>
        <v>95</v>
      </c>
      <c r="AF20" s="21">
        <f aca="true" t="shared" si="13" ref="AF20:AF36">AE20*J20</f>
        <v>88.863</v>
      </c>
      <c r="AG20" s="177"/>
    </row>
    <row r="21" spans="1:33" ht="12.75" customHeight="1">
      <c r="A21" s="22">
        <v>12</v>
      </c>
      <c r="B21" s="3">
        <v>1</v>
      </c>
      <c r="C21" s="3">
        <v>75</v>
      </c>
      <c r="D21" s="3" t="s">
        <v>182</v>
      </c>
      <c r="E21" s="3" t="s">
        <v>526</v>
      </c>
      <c r="F21" s="3" t="s">
        <v>124</v>
      </c>
      <c r="G21" s="1">
        <v>16330</v>
      </c>
      <c r="H21" s="3" t="s">
        <v>183</v>
      </c>
      <c r="I21" s="2">
        <v>73.5</v>
      </c>
      <c r="J21" s="21">
        <v>1.3977</v>
      </c>
      <c r="K21" s="36">
        <v>125</v>
      </c>
      <c r="L21" s="36">
        <v>135</v>
      </c>
      <c r="M21" s="35">
        <v>140</v>
      </c>
      <c r="N21" s="35"/>
      <c r="O21" s="35">
        <v>140</v>
      </c>
      <c r="P21" s="21">
        <f t="shared" si="7"/>
        <v>195.678</v>
      </c>
      <c r="Q21" s="36"/>
      <c r="R21" s="36"/>
      <c r="S21" s="61"/>
      <c r="T21" s="35"/>
      <c r="U21" s="35"/>
      <c r="V21" s="21"/>
      <c r="W21" s="35"/>
      <c r="X21" s="21"/>
      <c r="Y21" s="36"/>
      <c r="Z21" s="61"/>
      <c r="AA21" s="35"/>
      <c r="AB21" s="35"/>
      <c r="AC21" s="35"/>
      <c r="AD21" s="21">
        <f t="shared" si="11"/>
        <v>0</v>
      </c>
      <c r="AE21" s="64">
        <v>140</v>
      </c>
      <c r="AF21" s="21">
        <f t="shared" si="13"/>
        <v>195.678</v>
      </c>
      <c r="AG21" s="177" t="s">
        <v>237</v>
      </c>
    </row>
    <row r="22" spans="1:33" ht="12.75">
      <c r="A22" s="22">
        <v>12</v>
      </c>
      <c r="B22" s="3">
        <v>1</v>
      </c>
      <c r="C22" s="3">
        <v>75</v>
      </c>
      <c r="D22" s="3" t="s">
        <v>203</v>
      </c>
      <c r="E22" s="3" t="s">
        <v>204</v>
      </c>
      <c r="F22" s="3" t="s">
        <v>157</v>
      </c>
      <c r="G22" s="1">
        <v>33072</v>
      </c>
      <c r="H22" s="3" t="s">
        <v>17</v>
      </c>
      <c r="I22" s="2">
        <v>75</v>
      </c>
      <c r="J22" s="21">
        <v>0.6645</v>
      </c>
      <c r="K22" s="35">
        <v>160</v>
      </c>
      <c r="L22" s="35">
        <v>175</v>
      </c>
      <c r="M22" s="35">
        <v>180</v>
      </c>
      <c r="N22" s="35"/>
      <c r="O22" s="35">
        <v>180</v>
      </c>
      <c r="P22" s="21">
        <f t="shared" si="7"/>
        <v>119.61</v>
      </c>
      <c r="Q22" s="35"/>
      <c r="R22" s="35"/>
      <c r="S22" s="35"/>
      <c r="T22" s="35"/>
      <c r="U22" s="35"/>
      <c r="V22" s="21">
        <f t="shared" si="8"/>
        <v>0</v>
      </c>
      <c r="W22" s="35">
        <f t="shared" si="9"/>
        <v>180</v>
      </c>
      <c r="X22" s="21">
        <f t="shared" si="10"/>
        <v>119.61</v>
      </c>
      <c r="Y22" s="35"/>
      <c r="Z22" s="35"/>
      <c r="AA22" s="35"/>
      <c r="AB22" s="35"/>
      <c r="AC22" s="35"/>
      <c r="AD22" s="21">
        <f t="shared" si="11"/>
        <v>0</v>
      </c>
      <c r="AE22" s="64">
        <f t="shared" si="12"/>
        <v>180</v>
      </c>
      <c r="AF22" s="21">
        <f t="shared" si="13"/>
        <v>119.61</v>
      </c>
      <c r="AG22" s="177"/>
    </row>
    <row r="23" spans="1:33" ht="12.75" customHeight="1">
      <c r="A23" s="22">
        <v>12</v>
      </c>
      <c r="B23" s="3">
        <v>1</v>
      </c>
      <c r="C23" s="3">
        <v>75</v>
      </c>
      <c r="D23" s="3" t="s">
        <v>31</v>
      </c>
      <c r="E23" s="3" t="s">
        <v>155</v>
      </c>
      <c r="F23" s="3" t="s">
        <v>16</v>
      </c>
      <c r="G23" s="1">
        <v>36496</v>
      </c>
      <c r="H23" s="3" t="s">
        <v>21</v>
      </c>
      <c r="I23" s="2">
        <v>72.85</v>
      </c>
      <c r="J23" s="21">
        <v>0.803</v>
      </c>
      <c r="K23" s="36">
        <v>90</v>
      </c>
      <c r="L23" s="61">
        <v>105</v>
      </c>
      <c r="M23" s="35">
        <v>105</v>
      </c>
      <c r="N23" s="35"/>
      <c r="O23" s="35">
        <v>105</v>
      </c>
      <c r="P23" s="21">
        <f t="shared" si="7"/>
        <v>84.31500000000001</v>
      </c>
      <c r="Q23" s="36"/>
      <c r="R23" s="35"/>
      <c r="S23" s="36"/>
      <c r="T23" s="35"/>
      <c r="U23" s="35"/>
      <c r="V23" s="21">
        <f t="shared" si="8"/>
        <v>0</v>
      </c>
      <c r="W23" s="35">
        <f t="shared" si="9"/>
        <v>105</v>
      </c>
      <c r="X23" s="21">
        <f t="shared" si="10"/>
        <v>84.31500000000001</v>
      </c>
      <c r="Y23" s="35"/>
      <c r="Z23" s="35"/>
      <c r="AA23" s="35"/>
      <c r="AB23" s="35"/>
      <c r="AC23" s="35"/>
      <c r="AD23" s="21">
        <f t="shared" si="11"/>
        <v>0</v>
      </c>
      <c r="AE23" s="64">
        <f t="shared" si="12"/>
        <v>105</v>
      </c>
      <c r="AF23" s="21">
        <f t="shared" si="13"/>
        <v>84.31500000000001</v>
      </c>
      <c r="AG23" s="177"/>
    </row>
    <row r="24" spans="1:33" ht="12.75">
      <c r="A24" s="22">
        <v>5</v>
      </c>
      <c r="B24" s="3">
        <v>2</v>
      </c>
      <c r="C24" s="3">
        <v>75</v>
      </c>
      <c r="D24" s="3" t="s">
        <v>192</v>
      </c>
      <c r="E24" s="3" t="s">
        <v>526</v>
      </c>
      <c r="F24" s="3" t="s">
        <v>124</v>
      </c>
      <c r="G24" s="1">
        <v>37166</v>
      </c>
      <c r="H24" s="3" t="s">
        <v>21</v>
      </c>
      <c r="I24" s="2">
        <v>72.9</v>
      </c>
      <c r="J24" s="21">
        <v>0.836</v>
      </c>
      <c r="K24" s="61">
        <v>70</v>
      </c>
      <c r="L24" s="35">
        <v>80</v>
      </c>
      <c r="M24" s="35">
        <v>90</v>
      </c>
      <c r="N24" s="35"/>
      <c r="O24" s="35">
        <v>90</v>
      </c>
      <c r="P24" s="21">
        <f t="shared" si="7"/>
        <v>75.24</v>
      </c>
      <c r="Q24" s="36"/>
      <c r="R24" s="35"/>
      <c r="S24" s="36"/>
      <c r="T24" s="35"/>
      <c r="U24" s="35"/>
      <c r="V24" s="21">
        <f t="shared" si="8"/>
        <v>0</v>
      </c>
      <c r="W24" s="35">
        <f t="shared" si="9"/>
        <v>90</v>
      </c>
      <c r="X24" s="21">
        <f t="shared" si="10"/>
        <v>75.24</v>
      </c>
      <c r="Y24" s="35"/>
      <c r="Z24" s="35"/>
      <c r="AA24" s="35"/>
      <c r="AB24" s="35"/>
      <c r="AC24" s="35"/>
      <c r="AD24" s="21">
        <f t="shared" si="11"/>
        <v>0</v>
      </c>
      <c r="AE24" s="64">
        <f t="shared" si="12"/>
        <v>90</v>
      </c>
      <c r="AF24" s="21">
        <f t="shared" si="13"/>
        <v>75.24</v>
      </c>
      <c r="AG24" s="177"/>
    </row>
    <row r="25" spans="1:33" ht="12.75">
      <c r="A25" s="22">
        <v>12</v>
      </c>
      <c r="B25" s="3">
        <v>1</v>
      </c>
      <c r="C25" s="3">
        <v>90</v>
      </c>
      <c r="D25" s="3" t="s">
        <v>129</v>
      </c>
      <c r="E25" s="3" t="s">
        <v>130</v>
      </c>
      <c r="F25" s="3" t="s">
        <v>75</v>
      </c>
      <c r="G25" s="1">
        <v>33869</v>
      </c>
      <c r="H25" s="3" t="s">
        <v>23</v>
      </c>
      <c r="I25" s="2">
        <v>89.15</v>
      </c>
      <c r="J25" s="21">
        <v>0.5885</v>
      </c>
      <c r="K25" s="36">
        <v>200</v>
      </c>
      <c r="L25" s="36">
        <v>210</v>
      </c>
      <c r="M25" s="35">
        <v>220</v>
      </c>
      <c r="N25" s="35"/>
      <c r="O25" s="35">
        <v>220</v>
      </c>
      <c r="P25" s="21">
        <f>O25*J25</f>
        <v>129.47</v>
      </c>
      <c r="Q25" s="36"/>
      <c r="R25" s="36"/>
      <c r="S25" s="61"/>
      <c r="T25" s="35"/>
      <c r="U25" s="35"/>
      <c r="V25" s="21">
        <f>U25*J25</f>
        <v>0</v>
      </c>
      <c r="W25" s="35">
        <f>U25+O25</f>
        <v>220</v>
      </c>
      <c r="X25" s="21">
        <f>W25*J25</f>
        <v>129.47</v>
      </c>
      <c r="Y25" s="36"/>
      <c r="Z25" s="35"/>
      <c r="AA25" s="35"/>
      <c r="AB25" s="35"/>
      <c r="AC25" s="35"/>
      <c r="AD25" s="21">
        <f>AC25*J25</f>
        <v>0</v>
      </c>
      <c r="AE25" s="64">
        <f>AC25+W25</f>
        <v>220</v>
      </c>
      <c r="AF25" s="21">
        <f>AE25*J25</f>
        <v>129.47</v>
      </c>
      <c r="AG25" s="177"/>
    </row>
    <row r="26" spans="1:33" ht="12.75">
      <c r="A26" s="22">
        <v>12</v>
      </c>
      <c r="B26" s="3">
        <v>1</v>
      </c>
      <c r="C26" s="3">
        <v>90</v>
      </c>
      <c r="D26" s="3" t="s">
        <v>136</v>
      </c>
      <c r="E26" s="3" t="s">
        <v>98</v>
      </c>
      <c r="F26" s="3" t="s">
        <v>16</v>
      </c>
      <c r="G26" s="1">
        <v>24717</v>
      </c>
      <c r="H26" s="3" t="s">
        <v>137</v>
      </c>
      <c r="I26" s="2">
        <v>89.2</v>
      </c>
      <c r="J26" s="21">
        <v>0.6574</v>
      </c>
      <c r="K26" s="35">
        <v>210</v>
      </c>
      <c r="L26" s="35">
        <v>220</v>
      </c>
      <c r="M26" s="35">
        <v>225</v>
      </c>
      <c r="N26" s="35"/>
      <c r="O26" s="35">
        <v>225</v>
      </c>
      <c r="P26" s="21">
        <f>O26*J26</f>
        <v>147.915</v>
      </c>
      <c r="Q26" s="35"/>
      <c r="R26" s="35"/>
      <c r="S26" s="35"/>
      <c r="T26" s="35"/>
      <c r="U26" s="35"/>
      <c r="V26" s="21">
        <f>U26*J26</f>
        <v>0</v>
      </c>
      <c r="W26" s="35">
        <f>U26+O26</f>
        <v>225</v>
      </c>
      <c r="X26" s="21">
        <f>W26*J26</f>
        <v>147.915</v>
      </c>
      <c r="Y26" s="35"/>
      <c r="Z26" s="35"/>
      <c r="AA26" s="35"/>
      <c r="AB26" s="35"/>
      <c r="AC26" s="35"/>
      <c r="AD26" s="21">
        <f>AC26*J26</f>
        <v>0</v>
      </c>
      <c r="AE26" s="64">
        <f>AC26+W26</f>
        <v>225</v>
      </c>
      <c r="AF26" s="21">
        <f>AE26*J26</f>
        <v>147.915</v>
      </c>
      <c r="AG26" s="177"/>
    </row>
    <row r="27" spans="1:75" s="40" customFormat="1" ht="12.75">
      <c r="A27" s="97">
        <v>12</v>
      </c>
      <c r="B27" s="30">
        <v>1</v>
      </c>
      <c r="C27" s="30">
        <v>90</v>
      </c>
      <c r="D27" s="30" t="s">
        <v>122</v>
      </c>
      <c r="E27" s="30" t="s">
        <v>538</v>
      </c>
      <c r="F27" s="30" t="s">
        <v>16</v>
      </c>
      <c r="G27" s="31">
        <v>22814</v>
      </c>
      <c r="H27" s="30" t="s">
        <v>114</v>
      </c>
      <c r="I27" s="33">
        <v>88.5</v>
      </c>
      <c r="J27" s="34">
        <v>0.7576</v>
      </c>
      <c r="K27" s="60">
        <v>125</v>
      </c>
      <c r="L27" s="36">
        <v>130</v>
      </c>
      <c r="M27" s="60">
        <v>140</v>
      </c>
      <c r="N27" s="35"/>
      <c r="O27" s="35">
        <f>L27</f>
        <v>130</v>
      </c>
      <c r="P27" s="21">
        <f>O27*J27</f>
        <v>98.488</v>
      </c>
      <c r="Q27" s="60"/>
      <c r="R27" s="60"/>
      <c r="S27" s="60"/>
      <c r="T27" s="35"/>
      <c r="U27" s="35"/>
      <c r="V27" s="21"/>
      <c r="W27" s="35"/>
      <c r="X27" s="21"/>
      <c r="Y27" s="60"/>
      <c r="Z27" s="60"/>
      <c r="AA27" s="60"/>
      <c r="AB27" s="35"/>
      <c r="AC27" s="35"/>
      <c r="AD27" s="21">
        <f>AC27*J27</f>
        <v>0</v>
      </c>
      <c r="AE27" s="64">
        <f>O27</f>
        <v>130</v>
      </c>
      <c r="AF27" s="21">
        <f>AE27*J27</f>
        <v>98.488</v>
      </c>
      <c r="AG27" s="177"/>
      <c r="AH27" s="26"/>
      <c r="AI27" s="2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39"/>
    </row>
    <row r="28" spans="1:75" s="40" customFormat="1" ht="12.75">
      <c r="A28" s="97">
        <v>12</v>
      </c>
      <c r="B28" s="30">
        <v>1</v>
      </c>
      <c r="C28" s="30">
        <v>90</v>
      </c>
      <c r="D28" s="30" t="s">
        <v>122</v>
      </c>
      <c r="E28" s="30" t="s">
        <v>538</v>
      </c>
      <c r="F28" s="30" t="s">
        <v>16</v>
      </c>
      <c r="G28" s="31">
        <v>22814</v>
      </c>
      <c r="H28" s="30" t="s">
        <v>17</v>
      </c>
      <c r="I28" s="33">
        <v>88.5</v>
      </c>
      <c r="J28" s="34">
        <v>0.7576</v>
      </c>
      <c r="K28" s="60">
        <v>125</v>
      </c>
      <c r="L28" s="36">
        <v>130</v>
      </c>
      <c r="M28" s="60">
        <v>140</v>
      </c>
      <c r="N28" s="35"/>
      <c r="O28" s="35">
        <f>L28</f>
        <v>130</v>
      </c>
      <c r="P28" s="21">
        <f>O28*J28</f>
        <v>98.488</v>
      </c>
      <c r="Q28" s="60"/>
      <c r="R28" s="60"/>
      <c r="S28" s="60"/>
      <c r="T28" s="35"/>
      <c r="U28" s="35"/>
      <c r="V28" s="21"/>
      <c r="W28" s="35"/>
      <c r="X28" s="21"/>
      <c r="Y28" s="60"/>
      <c r="Z28" s="60"/>
      <c r="AA28" s="60"/>
      <c r="AB28" s="35"/>
      <c r="AC28" s="35"/>
      <c r="AD28" s="21">
        <f>AC28*J28</f>
        <v>0</v>
      </c>
      <c r="AE28" s="64">
        <f>O28</f>
        <v>130</v>
      </c>
      <c r="AF28" s="21">
        <f>AE28*J28</f>
        <v>98.488</v>
      </c>
      <c r="AG28" s="177"/>
      <c r="AH28" s="26"/>
      <c r="AI28" s="26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39"/>
    </row>
    <row r="29" spans="1:33" ht="12.75" customHeight="1">
      <c r="A29" s="22">
        <v>0</v>
      </c>
      <c r="B29" s="3" t="s">
        <v>69</v>
      </c>
      <c r="C29" s="3">
        <v>90</v>
      </c>
      <c r="D29" s="3" t="s">
        <v>179</v>
      </c>
      <c r="E29" s="3" t="s">
        <v>22</v>
      </c>
      <c r="F29" s="3" t="s">
        <v>16</v>
      </c>
      <c r="G29" s="1">
        <v>30204</v>
      </c>
      <c r="H29" s="3" t="s">
        <v>17</v>
      </c>
      <c r="I29" s="2">
        <v>83.4</v>
      </c>
      <c r="J29" s="21">
        <v>0.6147</v>
      </c>
      <c r="K29" s="60">
        <v>220</v>
      </c>
      <c r="L29" s="60">
        <v>220</v>
      </c>
      <c r="M29" s="60">
        <v>220</v>
      </c>
      <c r="N29" s="35"/>
      <c r="O29" s="35">
        <v>0</v>
      </c>
      <c r="P29" s="21">
        <f>O29*J29</f>
        <v>0</v>
      </c>
      <c r="Q29" s="35"/>
      <c r="R29" s="35"/>
      <c r="S29" s="35"/>
      <c r="T29" s="35"/>
      <c r="U29" s="35"/>
      <c r="V29" s="21"/>
      <c r="W29" s="35"/>
      <c r="X29" s="21"/>
      <c r="Y29" s="35"/>
      <c r="Z29" s="35"/>
      <c r="AA29" s="35"/>
      <c r="AB29" s="35"/>
      <c r="AC29" s="35"/>
      <c r="AD29" s="21">
        <f>AC29*J29</f>
        <v>0</v>
      </c>
      <c r="AE29" s="64">
        <f>AC29+W29</f>
        <v>0</v>
      </c>
      <c r="AF29" s="21">
        <f>AE29*J29</f>
        <v>0</v>
      </c>
      <c r="AG29" s="177"/>
    </row>
    <row r="30" spans="1:33" ht="12.75">
      <c r="A30" s="22">
        <v>12</v>
      </c>
      <c r="B30" s="3">
        <v>1</v>
      </c>
      <c r="C30" s="3">
        <v>100</v>
      </c>
      <c r="D30" s="3" t="s">
        <v>218</v>
      </c>
      <c r="E30" s="3" t="s">
        <v>22</v>
      </c>
      <c r="F30" s="3" t="s">
        <v>16</v>
      </c>
      <c r="G30" s="1">
        <v>25909</v>
      </c>
      <c r="H30" s="3" t="s">
        <v>109</v>
      </c>
      <c r="I30" s="2">
        <v>98.4</v>
      </c>
      <c r="J30" s="21">
        <v>0.5754</v>
      </c>
      <c r="K30" s="61">
        <v>225</v>
      </c>
      <c r="L30" s="35">
        <v>225</v>
      </c>
      <c r="M30" s="35">
        <v>235</v>
      </c>
      <c r="N30" s="35">
        <v>241</v>
      </c>
      <c r="O30" s="35">
        <v>235</v>
      </c>
      <c r="P30" s="21">
        <f t="shared" si="7"/>
        <v>135.219</v>
      </c>
      <c r="Q30" s="36"/>
      <c r="R30" s="36"/>
      <c r="S30" s="36"/>
      <c r="T30" s="35"/>
      <c r="U30" s="35"/>
      <c r="V30" s="21">
        <f t="shared" si="8"/>
        <v>0</v>
      </c>
      <c r="W30" s="35">
        <f t="shared" si="9"/>
        <v>235</v>
      </c>
      <c r="X30" s="21">
        <f t="shared" si="10"/>
        <v>135.219</v>
      </c>
      <c r="Y30" s="36"/>
      <c r="Z30" s="35"/>
      <c r="AA30" s="35"/>
      <c r="AB30" s="35"/>
      <c r="AC30" s="35"/>
      <c r="AD30" s="21">
        <f t="shared" si="11"/>
        <v>0</v>
      </c>
      <c r="AE30" s="64">
        <f t="shared" si="12"/>
        <v>235</v>
      </c>
      <c r="AF30" s="21">
        <f t="shared" si="13"/>
        <v>135.219</v>
      </c>
      <c r="AG30" s="177"/>
    </row>
    <row r="31" spans="1:33" ht="12.75">
      <c r="A31" s="22">
        <v>12</v>
      </c>
      <c r="B31" s="3">
        <v>1</v>
      </c>
      <c r="C31" s="3">
        <v>100</v>
      </c>
      <c r="D31" s="3" t="s">
        <v>211</v>
      </c>
      <c r="E31" s="3" t="s">
        <v>132</v>
      </c>
      <c r="F31" s="3" t="s">
        <v>16</v>
      </c>
      <c r="G31" s="1">
        <v>19866</v>
      </c>
      <c r="H31" s="3" t="s">
        <v>14</v>
      </c>
      <c r="I31" s="2">
        <v>99.35</v>
      </c>
      <c r="J31" s="21">
        <v>0.9449</v>
      </c>
      <c r="K31" s="36">
        <v>180</v>
      </c>
      <c r="L31" s="35">
        <v>190</v>
      </c>
      <c r="M31" s="35">
        <v>195</v>
      </c>
      <c r="N31" s="35"/>
      <c r="O31" s="35">
        <v>195</v>
      </c>
      <c r="P31" s="21">
        <f t="shared" si="7"/>
        <v>184.25549999999998</v>
      </c>
      <c r="Q31" s="36"/>
      <c r="R31" s="36"/>
      <c r="S31" s="36"/>
      <c r="T31" s="35"/>
      <c r="U31" s="35"/>
      <c r="V31" s="21">
        <f t="shared" si="8"/>
        <v>0</v>
      </c>
      <c r="W31" s="35">
        <f t="shared" si="9"/>
        <v>195</v>
      </c>
      <c r="X31" s="21">
        <f t="shared" si="10"/>
        <v>184.25549999999998</v>
      </c>
      <c r="Y31" s="36"/>
      <c r="Z31" s="35"/>
      <c r="AA31" s="35"/>
      <c r="AB31" s="35"/>
      <c r="AC31" s="35"/>
      <c r="AD31" s="21">
        <f t="shared" si="11"/>
        <v>0</v>
      </c>
      <c r="AE31" s="64">
        <f t="shared" si="12"/>
        <v>195</v>
      </c>
      <c r="AF31" s="21">
        <f t="shared" si="13"/>
        <v>184.25549999999998</v>
      </c>
      <c r="AG31" s="177"/>
    </row>
    <row r="32" spans="1:76" s="3" customFormat="1" ht="12.75">
      <c r="A32" s="22">
        <v>12</v>
      </c>
      <c r="B32" s="3">
        <v>1</v>
      </c>
      <c r="C32" s="3">
        <v>110</v>
      </c>
      <c r="D32" s="3" t="s">
        <v>164</v>
      </c>
      <c r="E32" s="3" t="s">
        <v>18</v>
      </c>
      <c r="F32" s="3" t="s">
        <v>16</v>
      </c>
      <c r="G32" s="1">
        <v>32326</v>
      </c>
      <c r="H32" s="3" t="s">
        <v>17</v>
      </c>
      <c r="I32" s="2">
        <v>107.35</v>
      </c>
      <c r="J32" s="21">
        <v>0.5101</v>
      </c>
      <c r="K32" s="36">
        <v>230</v>
      </c>
      <c r="L32" s="35">
        <v>240</v>
      </c>
      <c r="M32" s="36">
        <v>245</v>
      </c>
      <c r="N32" s="35"/>
      <c r="O32" s="35">
        <v>245</v>
      </c>
      <c r="P32" s="21">
        <f t="shared" si="7"/>
        <v>124.9745</v>
      </c>
      <c r="Q32" s="36"/>
      <c r="R32" s="36"/>
      <c r="S32" s="36"/>
      <c r="T32" s="35"/>
      <c r="U32" s="35"/>
      <c r="V32" s="21">
        <f t="shared" si="8"/>
        <v>0</v>
      </c>
      <c r="W32" s="35">
        <f t="shared" si="9"/>
        <v>245</v>
      </c>
      <c r="X32" s="21">
        <f t="shared" si="10"/>
        <v>124.9745</v>
      </c>
      <c r="Y32" s="36"/>
      <c r="Z32" s="35"/>
      <c r="AA32" s="36"/>
      <c r="AB32" s="35"/>
      <c r="AC32" s="35"/>
      <c r="AD32" s="21">
        <f t="shared" si="11"/>
        <v>0</v>
      </c>
      <c r="AE32" s="64">
        <f t="shared" si="12"/>
        <v>245</v>
      </c>
      <c r="AF32" s="21">
        <f t="shared" si="13"/>
        <v>124.9745</v>
      </c>
      <c r="AG32" s="177"/>
      <c r="AH32" s="26"/>
      <c r="AI32" s="26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43"/>
    </row>
    <row r="33" spans="1:76" s="3" customFormat="1" ht="12.75">
      <c r="A33" s="22">
        <v>5</v>
      </c>
      <c r="B33" s="3">
        <v>2</v>
      </c>
      <c r="C33" s="3">
        <v>110</v>
      </c>
      <c r="D33" s="3" t="s">
        <v>159</v>
      </c>
      <c r="E33" s="3" t="s">
        <v>135</v>
      </c>
      <c r="F33" s="3" t="s">
        <v>16</v>
      </c>
      <c r="G33" s="1">
        <v>28543</v>
      </c>
      <c r="H33" s="3" t="s">
        <v>17</v>
      </c>
      <c r="I33" s="2">
        <v>109.05</v>
      </c>
      <c r="J33" s="21">
        <v>0.5376</v>
      </c>
      <c r="K33" s="35">
        <v>180</v>
      </c>
      <c r="L33" s="35">
        <v>190</v>
      </c>
      <c r="M33" s="36">
        <v>0</v>
      </c>
      <c r="N33" s="35"/>
      <c r="O33" s="35">
        <v>190</v>
      </c>
      <c r="P33" s="21">
        <f t="shared" si="7"/>
        <v>102.14399999999999</v>
      </c>
      <c r="Q33" s="36"/>
      <c r="R33" s="36"/>
      <c r="S33" s="36"/>
      <c r="T33" s="35"/>
      <c r="U33" s="35"/>
      <c r="V33" s="21">
        <f t="shared" si="8"/>
        <v>0</v>
      </c>
      <c r="W33" s="35">
        <f t="shared" si="9"/>
        <v>190</v>
      </c>
      <c r="X33" s="21">
        <f t="shared" si="10"/>
        <v>102.14399999999999</v>
      </c>
      <c r="Y33" s="36"/>
      <c r="Z33" s="35"/>
      <c r="AA33" s="35"/>
      <c r="AB33" s="35"/>
      <c r="AC33" s="35"/>
      <c r="AD33" s="21">
        <f t="shared" si="11"/>
        <v>0</v>
      </c>
      <c r="AE33" s="64">
        <f t="shared" si="12"/>
        <v>190</v>
      </c>
      <c r="AF33" s="21">
        <f t="shared" si="13"/>
        <v>102.14399999999999</v>
      </c>
      <c r="AG33" s="177"/>
      <c r="AH33" s="26"/>
      <c r="AI33" s="26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43"/>
    </row>
    <row r="34" spans="1:76" s="3" customFormat="1" ht="12.75">
      <c r="A34" s="22">
        <v>12</v>
      </c>
      <c r="B34" s="3">
        <v>1</v>
      </c>
      <c r="C34" s="3">
        <v>125</v>
      </c>
      <c r="D34" s="3" t="s">
        <v>169</v>
      </c>
      <c r="E34" s="3" t="s">
        <v>170</v>
      </c>
      <c r="F34" s="3" t="s">
        <v>16</v>
      </c>
      <c r="G34" s="1">
        <v>33796</v>
      </c>
      <c r="H34" s="3" t="s">
        <v>23</v>
      </c>
      <c r="I34" s="2">
        <v>120</v>
      </c>
      <c r="J34" s="21">
        <v>0.527</v>
      </c>
      <c r="K34" s="35">
        <v>250</v>
      </c>
      <c r="L34" s="60">
        <v>270</v>
      </c>
      <c r="M34" s="35">
        <v>270</v>
      </c>
      <c r="N34" s="35"/>
      <c r="O34" s="35">
        <v>270</v>
      </c>
      <c r="P34" s="21">
        <f t="shared" si="7"/>
        <v>142.29000000000002</v>
      </c>
      <c r="Q34" s="35"/>
      <c r="R34" s="35"/>
      <c r="S34" s="35"/>
      <c r="T34" s="35"/>
      <c r="U34" s="35"/>
      <c r="V34" s="21">
        <f t="shared" si="8"/>
        <v>0</v>
      </c>
      <c r="W34" s="35">
        <f t="shared" si="9"/>
        <v>270</v>
      </c>
      <c r="X34" s="21">
        <f t="shared" si="10"/>
        <v>142.29000000000002</v>
      </c>
      <c r="Y34" s="35"/>
      <c r="Z34" s="35"/>
      <c r="AA34" s="35"/>
      <c r="AB34" s="35"/>
      <c r="AC34" s="35"/>
      <c r="AD34" s="21">
        <f t="shared" si="11"/>
        <v>0</v>
      </c>
      <c r="AE34" s="64">
        <f t="shared" si="12"/>
        <v>270</v>
      </c>
      <c r="AF34" s="21">
        <f t="shared" si="13"/>
        <v>142.29000000000002</v>
      </c>
      <c r="AG34" s="177"/>
      <c r="AH34" s="26"/>
      <c r="AI34" s="2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43"/>
    </row>
    <row r="35" spans="1:33" ht="12.75">
      <c r="A35" s="22">
        <v>5</v>
      </c>
      <c r="B35" s="3">
        <v>2</v>
      </c>
      <c r="C35" s="3">
        <v>125</v>
      </c>
      <c r="D35" s="3" t="s">
        <v>1261</v>
      </c>
      <c r="E35" s="3" t="s">
        <v>1260</v>
      </c>
      <c r="F35" s="3" t="s">
        <v>124</v>
      </c>
      <c r="G35" s="1">
        <v>34425</v>
      </c>
      <c r="H35" s="3" t="s">
        <v>23</v>
      </c>
      <c r="I35" s="2">
        <v>116.9</v>
      </c>
      <c r="J35" s="21">
        <v>0.5403</v>
      </c>
      <c r="K35" s="60">
        <v>230</v>
      </c>
      <c r="L35" s="35">
        <v>230</v>
      </c>
      <c r="M35" s="35">
        <v>255</v>
      </c>
      <c r="N35" s="35"/>
      <c r="O35" s="35">
        <v>255</v>
      </c>
      <c r="P35" s="21">
        <f t="shared" si="7"/>
        <v>137.7765</v>
      </c>
      <c r="Q35" s="35"/>
      <c r="R35" s="35"/>
      <c r="S35" s="35"/>
      <c r="T35" s="35"/>
      <c r="U35" s="35"/>
      <c r="V35" s="21">
        <f t="shared" si="8"/>
        <v>0</v>
      </c>
      <c r="W35" s="35">
        <f t="shared" si="9"/>
        <v>255</v>
      </c>
      <c r="X35" s="21">
        <f t="shared" si="10"/>
        <v>137.7765</v>
      </c>
      <c r="Y35" s="35"/>
      <c r="Z35" s="35"/>
      <c r="AA35" s="35"/>
      <c r="AB35" s="35"/>
      <c r="AC35" s="35"/>
      <c r="AD35" s="21">
        <f t="shared" si="11"/>
        <v>0</v>
      </c>
      <c r="AE35" s="64">
        <f t="shared" si="12"/>
        <v>255</v>
      </c>
      <c r="AF35" s="21">
        <f t="shared" si="13"/>
        <v>137.7765</v>
      </c>
      <c r="AG35" s="177"/>
    </row>
    <row r="36" spans="1:33" ht="13.5" thickBot="1">
      <c r="A36" s="144">
        <v>12</v>
      </c>
      <c r="B36" s="40">
        <v>1</v>
      </c>
      <c r="C36" s="40">
        <v>140</v>
      </c>
      <c r="D36" s="40" t="s">
        <v>163</v>
      </c>
      <c r="E36" s="40" t="s">
        <v>1260</v>
      </c>
      <c r="F36" s="40" t="s">
        <v>124</v>
      </c>
      <c r="G36" s="55">
        <v>30648</v>
      </c>
      <c r="H36" s="40" t="s">
        <v>17</v>
      </c>
      <c r="I36" s="56">
        <v>130</v>
      </c>
      <c r="J36" s="51">
        <v>0.5105</v>
      </c>
      <c r="K36" s="50">
        <v>260</v>
      </c>
      <c r="L36" s="185">
        <v>270</v>
      </c>
      <c r="M36" s="185">
        <v>270</v>
      </c>
      <c r="N36" s="50"/>
      <c r="O36" s="50">
        <v>260</v>
      </c>
      <c r="P36" s="51">
        <f t="shared" si="7"/>
        <v>132.73</v>
      </c>
      <c r="Q36" s="50"/>
      <c r="R36" s="50"/>
      <c r="S36" s="50"/>
      <c r="T36" s="50"/>
      <c r="U36" s="50"/>
      <c r="V36" s="51">
        <f t="shared" si="8"/>
        <v>0</v>
      </c>
      <c r="W36" s="50">
        <f t="shared" si="9"/>
        <v>260</v>
      </c>
      <c r="X36" s="51">
        <f t="shared" si="10"/>
        <v>132.73</v>
      </c>
      <c r="Y36" s="50"/>
      <c r="Z36" s="50"/>
      <c r="AA36" s="50"/>
      <c r="AB36" s="50"/>
      <c r="AC36" s="50"/>
      <c r="AD36" s="51">
        <f t="shared" si="11"/>
        <v>0</v>
      </c>
      <c r="AE36" s="186">
        <f t="shared" si="12"/>
        <v>260</v>
      </c>
      <c r="AF36" s="51">
        <f t="shared" si="13"/>
        <v>132.73</v>
      </c>
      <c r="AG36" s="183"/>
    </row>
    <row r="37" spans="1:33" ht="13.5" customHeight="1">
      <c r="A37" s="170"/>
      <c r="B37" s="102"/>
      <c r="C37" s="102"/>
      <c r="D37" s="111"/>
      <c r="E37" s="111" t="s">
        <v>66</v>
      </c>
      <c r="F37" s="102"/>
      <c r="G37" s="175"/>
      <c r="H37" s="102"/>
      <c r="I37" s="171"/>
      <c r="J37" s="107"/>
      <c r="K37" s="131"/>
      <c r="L37" s="131"/>
      <c r="M37" s="106"/>
      <c r="N37" s="106"/>
      <c r="O37" s="106"/>
      <c r="P37" s="107"/>
      <c r="Q37" s="131"/>
      <c r="R37" s="131"/>
      <c r="S37" s="131"/>
      <c r="T37" s="106"/>
      <c r="U37" s="106"/>
      <c r="V37" s="107"/>
      <c r="W37" s="106"/>
      <c r="X37" s="107"/>
      <c r="Y37" s="131"/>
      <c r="Z37" s="106"/>
      <c r="AA37" s="106"/>
      <c r="AB37" s="106"/>
      <c r="AC37" s="106"/>
      <c r="AD37" s="107"/>
      <c r="AE37" s="112"/>
      <c r="AF37" s="107"/>
      <c r="AG37" s="176"/>
    </row>
    <row r="38" spans="1:75" s="3" customFormat="1" ht="12.75">
      <c r="A38" s="22">
        <v>12</v>
      </c>
      <c r="B38" s="3">
        <v>1</v>
      </c>
      <c r="C38" s="3">
        <v>60</v>
      </c>
      <c r="D38" s="3" t="s">
        <v>199</v>
      </c>
      <c r="E38" s="3" t="s">
        <v>1262</v>
      </c>
      <c r="F38" s="3" t="s">
        <v>16</v>
      </c>
      <c r="G38" s="1">
        <v>32632</v>
      </c>
      <c r="H38" s="3" t="s">
        <v>17</v>
      </c>
      <c r="I38" s="2">
        <v>60</v>
      </c>
      <c r="J38" s="21">
        <v>0.8128</v>
      </c>
      <c r="K38" s="35"/>
      <c r="L38" s="35"/>
      <c r="M38" s="35"/>
      <c r="N38" s="35"/>
      <c r="O38" s="35"/>
      <c r="P38" s="21">
        <f aca="true" t="shared" si="14" ref="P38:P49">O38*J38</f>
        <v>0</v>
      </c>
      <c r="Q38" s="35"/>
      <c r="R38" s="35"/>
      <c r="S38" s="35"/>
      <c r="T38" s="35"/>
      <c r="U38" s="35"/>
      <c r="V38" s="21">
        <f aca="true" t="shared" si="15" ref="V38:V75">U38*J38</f>
        <v>0</v>
      </c>
      <c r="W38" s="35">
        <f aca="true" t="shared" si="16" ref="W38:W75">U38+O38</f>
        <v>0</v>
      </c>
      <c r="X38" s="21">
        <f aca="true" t="shared" si="17" ref="X38:X75">W38*J38</f>
        <v>0</v>
      </c>
      <c r="Y38" s="35">
        <v>150</v>
      </c>
      <c r="Z38" s="61">
        <v>165</v>
      </c>
      <c r="AA38" s="35">
        <v>165</v>
      </c>
      <c r="AB38" s="35"/>
      <c r="AC38" s="35">
        <v>165</v>
      </c>
      <c r="AD38" s="21">
        <f aca="true" t="shared" si="18" ref="AD38:AD75">AC38*J38</f>
        <v>134.112</v>
      </c>
      <c r="AE38" s="64">
        <f aca="true" t="shared" si="19" ref="AE38:AE75">AC38+W38</f>
        <v>165</v>
      </c>
      <c r="AF38" s="21">
        <f aca="true" t="shared" si="20" ref="AF38:AF75">AE38*J38</f>
        <v>134.112</v>
      </c>
      <c r="AG38" s="177"/>
      <c r="AH38" s="26"/>
      <c r="AI38" s="26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43"/>
    </row>
    <row r="39" spans="1:33" ht="12.75" customHeight="1">
      <c r="A39" s="22">
        <v>12</v>
      </c>
      <c r="B39" s="3">
        <v>1</v>
      </c>
      <c r="C39" s="3">
        <v>67.5</v>
      </c>
      <c r="D39" s="3" t="s">
        <v>193</v>
      </c>
      <c r="E39" s="3" t="s">
        <v>526</v>
      </c>
      <c r="F39" s="3" t="s">
        <v>124</v>
      </c>
      <c r="G39" s="1">
        <v>36723</v>
      </c>
      <c r="H39" s="3" t="s">
        <v>21</v>
      </c>
      <c r="I39" s="2">
        <v>61.5</v>
      </c>
      <c r="J39" s="21">
        <v>0.9354</v>
      </c>
      <c r="K39" s="35"/>
      <c r="L39" s="35"/>
      <c r="M39" s="35"/>
      <c r="N39" s="35"/>
      <c r="O39" s="35"/>
      <c r="P39" s="21">
        <f t="shared" si="14"/>
        <v>0</v>
      </c>
      <c r="Q39" s="35"/>
      <c r="R39" s="35"/>
      <c r="S39" s="35"/>
      <c r="T39" s="35"/>
      <c r="U39" s="35"/>
      <c r="V39" s="21">
        <f t="shared" si="15"/>
        <v>0</v>
      </c>
      <c r="W39" s="35">
        <f t="shared" si="16"/>
        <v>0</v>
      </c>
      <c r="X39" s="21">
        <f t="shared" si="17"/>
        <v>0</v>
      </c>
      <c r="Y39" s="36">
        <v>110</v>
      </c>
      <c r="Z39" s="36">
        <v>120</v>
      </c>
      <c r="AA39" s="61">
        <v>130</v>
      </c>
      <c r="AB39" s="35"/>
      <c r="AC39" s="35">
        <v>120</v>
      </c>
      <c r="AD39" s="21">
        <f t="shared" si="18"/>
        <v>112.248</v>
      </c>
      <c r="AE39" s="64">
        <f t="shared" si="19"/>
        <v>120</v>
      </c>
      <c r="AF39" s="21">
        <f t="shared" si="20"/>
        <v>112.248</v>
      </c>
      <c r="AG39" s="177"/>
    </row>
    <row r="40" spans="1:33" ht="12.75">
      <c r="A40" s="22">
        <v>12</v>
      </c>
      <c r="B40" s="3">
        <v>1</v>
      </c>
      <c r="C40" s="3">
        <v>67.5</v>
      </c>
      <c r="D40" s="3" t="s">
        <v>194</v>
      </c>
      <c r="E40" s="3" t="s">
        <v>143</v>
      </c>
      <c r="F40" s="3" t="s">
        <v>16</v>
      </c>
      <c r="G40" s="1">
        <v>23375</v>
      </c>
      <c r="H40" s="3" t="s">
        <v>114</v>
      </c>
      <c r="I40" s="2">
        <v>66</v>
      </c>
      <c r="J40" s="21">
        <v>0.8919</v>
      </c>
      <c r="K40" s="36"/>
      <c r="L40" s="35"/>
      <c r="M40" s="36"/>
      <c r="N40" s="35"/>
      <c r="O40" s="35"/>
      <c r="P40" s="21">
        <f t="shared" si="14"/>
        <v>0</v>
      </c>
      <c r="Q40" s="35"/>
      <c r="R40" s="35"/>
      <c r="S40" s="35"/>
      <c r="T40" s="35"/>
      <c r="U40" s="35"/>
      <c r="V40" s="21">
        <f t="shared" si="15"/>
        <v>0</v>
      </c>
      <c r="W40" s="35">
        <f t="shared" si="16"/>
        <v>0</v>
      </c>
      <c r="X40" s="21">
        <f t="shared" si="17"/>
        <v>0</v>
      </c>
      <c r="Y40" s="35">
        <v>130</v>
      </c>
      <c r="Z40" s="35">
        <v>140</v>
      </c>
      <c r="AA40" s="35">
        <v>150</v>
      </c>
      <c r="AB40" s="35"/>
      <c r="AC40" s="35">
        <v>150</v>
      </c>
      <c r="AD40" s="21">
        <f t="shared" si="18"/>
        <v>133.785</v>
      </c>
      <c r="AE40" s="64">
        <f t="shared" si="19"/>
        <v>150</v>
      </c>
      <c r="AF40" s="21">
        <f t="shared" si="20"/>
        <v>133.785</v>
      </c>
      <c r="AG40" s="177"/>
    </row>
    <row r="41" spans="1:33" ht="12.75">
      <c r="A41" s="22">
        <v>12</v>
      </c>
      <c r="B41" s="3">
        <v>1</v>
      </c>
      <c r="C41" s="3">
        <v>75</v>
      </c>
      <c r="D41" s="3" t="s">
        <v>201</v>
      </c>
      <c r="E41" s="3" t="s">
        <v>22</v>
      </c>
      <c r="F41" s="3" t="s">
        <v>16</v>
      </c>
      <c r="G41" s="1">
        <v>24679</v>
      </c>
      <c r="H41" s="3" t="s">
        <v>137</v>
      </c>
      <c r="I41" s="2">
        <v>72.9</v>
      </c>
      <c r="J41" s="21">
        <v>0.7592</v>
      </c>
      <c r="K41" s="36"/>
      <c r="L41" s="36"/>
      <c r="M41" s="35"/>
      <c r="N41" s="35"/>
      <c r="O41" s="35"/>
      <c r="P41" s="21">
        <f t="shared" si="14"/>
        <v>0</v>
      </c>
      <c r="Q41" s="36"/>
      <c r="R41" s="36"/>
      <c r="S41" s="36"/>
      <c r="T41" s="35"/>
      <c r="U41" s="35"/>
      <c r="V41" s="21">
        <f t="shared" si="15"/>
        <v>0</v>
      </c>
      <c r="W41" s="35">
        <f t="shared" si="16"/>
        <v>0</v>
      </c>
      <c r="X41" s="21">
        <f t="shared" si="17"/>
        <v>0</v>
      </c>
      <c r="Y41" s="36">
        <v>150</v>
      </c>
      <c r="Z41" s="35">
        <v>160</v>
      </c>
      <c r="AA41" s="61">
        <v>170</v>
      </c>
      <c r="AB41" s="35"/>
      <c r="AC41" s="35">
        <v>160</v>
      </c>
      <c r="AD41" s="21">
        <f t="shared" si="18"/>
        <v>121.472</v>
      </c>
      <c r="AE41" s="64">
        <f t="shared" si="19"/>
        <v>160</v>
      </c>
      <c r="AF41" s="21">
        <f t="shared" si="20"/>
        <v>121.472</v>
      </c>
      <c r="AG41" s="177"/>
    </row>
    <row r="42" spans="1:33" ht="12.75">
      <c r="A42" s="22">
        <v>21</v>
      </c>
      <c r="B42" s="3">
        <v>1</v>
      </c>
      <c r="C42" s="3">
        <v>75</v>
      </c>
      <c r="D42" s="3" t="s">
        <v>202</v>
      </c>
      <c r="E42" s="3" t="s">
        <v>143</v>
      </c>
      <c r="F42" s="3" t="s">
        <v>16</v>
      </c>
      <c r="G42" s="1">
        <v>21633</v>
      </c>
      <c r="H42" s="3" t="s">
        <v>120</v>
      </c>
      <c r="I42" s="2">
        <v>75</v>
      </c>
      <c r="J42" s="21">
        <v>0.9502</v>
      </c>
      <c r="K42" s="36"/>
      <c r="L42" s="35"/>
      <c r="M42" s="36"/>
      <c r="N42" s="35"/>
      <c r="O42" s="35"/>
      <c r="P42" s="21">
        <f t="shared" si="14"/>
        <v>0</v>
      </c>
      <c r="Q42" s="35"/>
      <c r="R42" s="35"/>
      <c r="S42" s="35"/>
      <c r="T42" s="35"/>
      <c r="U42" s="35"/>
      <c r="V42" s="21">
        <f t="shared" si="15"/>
        <v>0</v>
      </c>
      <c r="W42" s="35">
        <f t="shared" si="16"/>
        <v>0</v>
      </c>
      <c r="X42" s="21">
        <f t="shared" si="17"/>
        <v>0</v>
      </c>
      <c r="Y42" s="35">
        <v>170</v>
      </c>
      <c r="Z42" s="35">
        <v>180</v>
      </c>
      <c r="AA42" s="35">
        <v>190</v>
      </c>
      <c r="AB42" s="35"/>
      <c r="AC42" s="35">
        <v>190</v>
      </c>
      <c r="AD42" s="21">
        <f t="shared" si="18"/>
        <v>180.538</v>
      </c>
      <c r="AE42" s="64">
        <f t="shared" si="19"/>
        <v>190</v>
      </c>
      <c r="AF42" s="21">
        <f t="shared" si="20"/>
        <v>180.538</v>
      </c>
      <c r="AG42" s="177" t="s">
        <v>236</v>
      </c>
    </row>
    <row r="43" spans="1:33" ht="12.75" customHeight="1">
      <c r="A43" s="22">
        <v>12</v>
      </c>
      <c r="B43" s="3">
        <v>1</v>
      </c>
      <c r="C43" s="3">
        <v>75</v>
      </c>
      <c r="D43" s="3" t="s">
        <v>182</v>
      </c>
      <c r="E43" s="3" t="s">
        <v>526</v>
      </c>
      <c r="F43" s="3" t="s">
        <v>124</v>
      </c>
      <c r="G43" s="1">
        <v>16330</v>
      </c>
      <c r="H43" s="3" t="s">
        <v>183</v>
      </c>
      <c r="I43" s="2">
        <v>73.5</v>
      </c>
      <c r="J43" s="21">
        <v>1.3977</v>
      </c>
      <c r="K43" s="36"/>
      <c r="L43" s="36"/>
      <c r="M43" s="35"/>
      <c r="N43" s="35"/>
      <c r="O43" s="35"/>
      <c r="P43" s="21"/>
      <c r="Q43" s="36"/>
      <c r="R43" s="36"/>
      <c r="S43" s="61"/>
      <c r="T43" s="35"/>
      <c r="U43" s="35"/>
      <c r="V43" s="21">
        <f t="shared" si="15"/>
        <v>0</v>
      </c>
      <c r="W43" s="35">
        <f t="shared" si="16"/>
        <v>0</v>
      </c>
      <c r="X43" s="21">
        <f t="shared" si="17"/>
        <v>0</v>
      </c>
      <c r="Y43" s="36">
        <v>165</v>
      </c>
      <c r="Z43" s="61">
        <v>185</v>
      </c>
      <c r="AA43" s="566">
        <v>0</v>
      </c>
      <c r="AB43" s="35"/>
      <c r="AC43" s="35">
        <v>165</v>
      </c>
      <c r="AD43" s="21">
        <f t="shared" si="18"/>
        <v>230.6205</v>
      </c>
      <c r="AE43" s="64">
        <f t="shared" si="19"/>
        <v>165</v>
      </c>
      <c r="AF43" s="21">
        <f t="shared" si="20"/>
        <v>230.6205</v>
      </c>
      <c r="AG43" s="177"/>
    </row>
    <row r="44" spans="1:33" ht="12.75" customHeight="1">
      <c r="A44" s="22">
        <v>12</v>
      </c>
      <c r="B44" s="3">
        <v>1</v>
      </c>
      <c r="C44" s="3">
        <v>75</v>
      </c>
      <c r="D44" s="3" t="s">
        <v>208</v>
      </c>
      <c r="E44" s="3" t="s">
        <v>18</v>
      </c>
      <c r="F44" s="3" t="s">
        <v>16</v>
      </c>
      <c r="G44" s="1">
        <v>33228</v>
      </c>
      <c r="H44" s="3" t="s">
        <v>17</v>
      </c>
      <c r="I44" s="2">
        <v>71.75</v>
      </c>
      <c r="J44" s="21">
        <v>0.6882</v>
      </c>
      <c r="K44" s="36"/>
      <c r="L44" s="36"/>
      <c r="M44" s="35"/>
      <c r="N44" s="35"/>
      <c r="O44" s="35"/>
      <c r="P44" s="21">
        <f t="shared" si="14"/>
        <v>0</v>
      </c>
      <c r="Q44" s="36"/>
      <c r="R44" s="36"/>
      <c r="S44" s="36"/>
      <c r="T44" s="35"/>
      <c r="U44" s="35"/>
      <c r="V44" s="21">
        <f t="shared" si="15"/>
        <v>0</v>
      </c>
      <c r="W44" s="35">
        <f t="shared" si="16"/>
        <v>0</v>
      </c>
      <c r="X44" s="21">
        <f t="shared" si="17"/>
        <v>0</v>
      </c>
      <c r="Y44" s="36">
        <v>220</v>
      </c>
      <c r="Z44" s="35">
        <v>240</v>
      </c>
      <c r="AA44" s="61">
        <v>250</v>
      </c>
      <c r="AB44" s="35"/>
      <c r="AC44" s="35">
        <v>240</v>
      </c>
      <c r="AD44" s="21">
        <f t="shared" si="18"/>
        <v>165.168</v>
      </c>
      <c r="AE44" s="64">
        <f t="shared" si="19"/>
        <v>240</v>
      </c>
      <c r="AF44" s="21">
        <f t="shared" si="20"/>
        <v>165.168</v>
      </c>
      <c r="AG44" s="177"/>
    </row>
    <row r="45" spans="1:33" ht="12.75">
      <c r="A45" s="22">
        <v>5</v>
      </c>
      <c r="B45" s="3">
        <v>2</v>
      </c>
      <c r="C45" s="3">
        <v>75</v>
      </c>
      <c r="D45" s="3" t="s">
        <v>207</v>
      </c>
      <c r="E45" s="3" t="s">
        <v>166</v>
      </c>
      <c r="F45" s="3" t="s">
        <v>16</v>
      </c>
      <c r="G45" s="1">
        <v>31965</v>
      </c>
      <c r="H45" s="3" t="s">
        <v>17</v>
      </c>
      <c r="I45" s="2">
        <v>74.9</v>
      </c>
      <c r="J45" s="21">
        <v>0.6652</v>
      </c>
      <c r="K45" s="36"/>
      <c r="L45" s="36"/>
      <c r="M45" s="35"/>
      <c r="N45" s="35"/>
      <c r="O45" s="35"/>
      <c r="P45" s="21">
        <f t="shared" si="14"/>
        <v>0</v>
      </c>
      <c r="Q45" s="35"/>
      <c r="R45" s="35"/>
      <c r="S45" s="35"/>
      <c r="T45" s="35"/>
      <c r="U45" s="35"/>
      <c r="V45" s="21">
        <f t="shared" si="15"/>
        <v>0</v>
      </c>
      <c r="W45" s="35">
        <f t="shared" si="16"/>
        <v>0</v>
      </c>
      <c r="X45" s="21">
        <f t="shared" si="17"/>
        <v>0</v>
      </c>
      <c r="Y45" s="35">
        <v>215</v>
      </c>
      <c r="Z45" s="36">
        <v>237.5</v>
      </c>
      <c r="AA45" s="61">
        <v>242.5</v>
      </c>
      <c r="AB45" s="35"/>
      <c r="AC45" s="35">
        <v>237.5</v>
      </c>
      <c r="AD45" s="21">
        <f t="shared" si="18"/>
        <v>157.985</v>
      </c>
      <c r="AE45" s="64">
        <f t="shared" si="19"/>
        <v>237.5</v>
      </c>
      <c r="AF45" s="21">
        <f t="shared" si="20"/>
        <v>157.985</v>
      </c>
      <c r="AG45" s="177"/>
    </row>
    <row r="46" spans="1:33" ht="12.75" customHeight="1">
      <c r="A46" s="22">
        <v>12</v>
      </c>
      <c r="B46" s="3">
        <v>1</v>
      </c>
      <c r="C46" s="3">
        <v>75</v>
      </c>
      <c r="D46" s="3" t="s">
        <v>192</v>
      </c>
      <c r="E46" s="3" t="s">
        <v>526</v>
      </c>
      <c r="F46" s="3" t="s">
        <v>124</v>
      </c>
      <c r="G46" s="1">
        <v>37166</v>
      </c>
      <c r="H46" s="3" t="s">
        <v>21</v>
      </c>
      <c r="I46" s="2">
        <v>72.9</v>
      </c>
      <c r="J46" s="21">
        <v>0.836</v>
      </c>
      <c r="K46" s="36"/>
      <c r="L46" s="35"/>
      <c r="M46" s="35"/>
      <c r="N46" s="35"/>
      <c r="O46" s="35"/>
      <c r="P46" s="21">
        <f t="shared" si="14"/>
        <v>0</v>
      </c>
      <c r="Q46" s="36"/>
      <c r="R46" s="35"/>
      <c r="S46" s="36"/>
      <c r="T46" s="35"/>
      <c r="U46" s="35"/>
      <c r="V46" s="21">
        <f t="shared" si="15"/>
        <v>0</v>
      </c>
      <c r="W46" s="35">
        <f t="shared" si="16"/>
        <v>0</v>
      </c>
      <c r="X46" s="21">
        <f t="shared" si="17"/>
        <v>0</v>
      </c>
      <c r="Y46" s="35">
        <v>110</v>
      </c>
      <c r="Z46" s="35">
        <v>120</v>
      </c>
      <c r="AA46" s="61">
        <v>125</v>
      </c>
      <c r="AB46" s="35"/>
      <c r="AC46" s="35">
        <v>120</v>
      </c>
      <c r="AD46" s="21">
        <f t="shared" si="18"/>
        <v>100.32</v>
      </c>
      <c r="AE46" s="64">
        <f t="shared" si="19"/>
        <v>120</v>
      </c>
      <c r="AF46" s="21">
        <f t="shared" si="20"/>
        <v>100.32</v>
      </c>
      <c r="AG46" s="177"/>
    </row>
    <row r="47" spans="1:75" s="3" customFormat="1" ht="12.75">
      <c r="A47" s="22">
        <v>12</v>
      </c>
      <c r="B47" s="3">
        <v>1</v>
      </c>
      <c r="C47" s="3">
        <v>75</v>
      </c>
      <c r="D47" s="3" t="s">
        <v>200</v>
      </c>
      <c r="E47" s="3" t="s">
        <v>18</v>
      </c>
      <c r="F47" s="3" t="s">
        <v>16</v>
      </c>
      <c r="G47" s="1">
        <v>35809</v>
      </c>
      <c r="H47" s="3" t="s">
        <v>20</v>
      </c>
      <c r="I47" s="2">
        <v>69.6</v>
      </c>
      <c r="J47" s="21">
        <v>0.7631</v>
      </c>
      <c r="K47" s="35"/>
      <c r="L47" s="35"/>
      <c r="M47" s="35"/>
      <c r="N47" s="35"/>
      <c r="O47" s="35"/>
      <c r="P47" s="21">
        <f t="shared" si="14"/>
        <v>0</v>
      </c>
      <c r="Q47" s="35"/>
      <c r="R47" s="35"/>
      <c r="S47" s="35"/>
      <c r="T47" s="35"/>
      <c r="U47" s="35"/>
      <c r="V47" s="21">
        <f t="shared" si="15"/>
        <v>0</v>
      </c>
      <c r="W47" s="35">
        <f t="shared" si="16"/>
        <v>0</v>
      </c>
      <c r="X47" s="21">
        <f t="shared" si="17"/>
        <v>0</v>
      </c>
      <c r="Y47" s="35">
        <v>155</v>
      </c>
      <c r="Z47" s="35">
        <v>160</v>
      </c>
      <c r="AA47" s="35">
        <v>165</v>
      </c>
      <c r="AB47" s="35"/>
      <c r="AC47" s="35">
        <v>165</v>
      </c>
      <c r="AD47" s="21">
        <f t="shared" si="18"/>
        <v>125.9115</v>
      </c>
      <c r="AE47" s="64">
        <f t="shared" si="19"/>
        <v>165</v>
      </c>
      <c r="AF47" s="21">
        <f t="shared" si="20"/>
        <v>125.9115</v>
      </c>
      <c r="AG47" s="177"/>
      <c r="AH47" s="26"/>
      <c r="AI47" s="26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43"/>
    </row>
    <row r="48" spans="1:75" s="3" customFormat="1" ht="12.75" customHeight="1">
      <c r="A48" s="22">
        <v>12</v>
      </c>
      <c r="B48" s="3">
        <v>1</v>
      </c>
      <c r="C48" s="3">
        <v>82.5</v>
      </c>
      <c r="D48" s="3" t="s">
        <v>145</v>
      </c>
      <c r="E48" s="3" t="s">
        <v>1263</v>
      </c>
      <c r="F48" s="3" t="s">
        <v>124</v>
      </c>
      <c r="G48" s="1">
        <v>33543</v>
      </c>
      <c r="H48" s="3" t="s">
        <v>23</v>
      </c>
      <c r="I48" s="2">
        <v>80.35</v>
      </c>
      <c r="J48" s="21">
        <v>0.6312</v>
      </c>
      <c r="K48" s="36"/>
      <c r="L48" s="36"/>
      <c r="M48" s="35"/>
      <c r="N48" s="35"/>
      <c r="O48" s="35"/>
      <c r="P48" s="21">
        <f t="shared" si="14"/>
        <v>0</v>
      </c>
      <c r="Q48" s="36"/>
      <c r="R48" s="36"/>
      <c r="S48" s="36"/>
      <c r="T48" s="35"/>
      <c r="U48" s="35"/>
      <c r="V48" s="21">
        <f t="shared" si="15"/>
        <v>0</v>
      </c>
      <c r="W48" s="35">
        <f t="shared" si="16"/>
        <v>0</v>
      </c>
      <c r="X48" s="21">
        <f t="shared" si="17"/>
        <v>0</v>
      </c>
      <c r="Y48" s="36">
        <v>230</v>
      </c>
      <c r="Z48" s="35">
        <v>242.5</v>
      </c>
      <c r="AA48" s="61">
        <v>250</v>
      </c>
      <c r="AB48" s="35"/>
      <c r="AC48" s="35">
        <f>Z48</f>
        <v>242.5</v>
      </c>
      <c r="AD48" s="21">
        <f t="shared" si="18"/>
        <v>153.066</v>
      </c>
      <c r="AE48" s="64">
        <f t="shared" si="19"/>
        <v>242.5</v>
      </c>
      <c r="AF48" s="21">
        <f t="shared" si="20"/>
        <v>153.066</v>
      </c>
      <c r="AG48" s="177"/>
      <c r="AH48" s="26"/>
      <c r="AI48" s="26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43"/>
    </row>
    <row r="49" spans="1:75" s="3" customFormat="1" ht="12.75" customHeight="1">
      <c r="A49" s="22">
        <v>12</v>
      </c>
      <c r="B49" s="3">
        <v>1</v>
      </c>
      <c r="C49" s="3">
        <v>82.5</v>
      </c>
      <c r="D49" s="3" t="s">
        <v>142</v>
      </c>
      <c r="E49" s="3" t="s">
        <v>143</v>
      </c>
      <c r="F49" s="3" t="s">
        <v>16</v>
      </c>
      <c r="G49" s="1">
        <v>24978</v>
      </c>
      <c r="H49" s="3" t="s">
        <v>137</v>
      </c>
      <c r="I49" s="2">
        <v>82</v>
      </c>
      <c r="J49" s="21">
        <v>0.6763</v>
      </c>
      <c r="K49" s="36"/>
      <c r="L49" s="36"/>
      <c r="M49" s="35"/>
      <c r="N49" s="35"/>
      <c r="O49" s="35"/>
      <c r="P49" s="21">
        <f t="shared" si="14"/>
        <v>0</v>
      </c>
      <c r="Q49" s="36"/>
      <c r="R49" s="36"/>
      <c r="S49" s="36"/>
      <c r="T49" s="35"/>
      <c r="U49" s="35"/>
      <c r="V49" s="21">
        <f t="shared" si="15"/>
        <v>0</v>
      </c>
      <c r="W49" s="35">
        <f t="shared" si="16"/>
        <v>0</v>
      </c>
      <c r="X49" s="21">
        <f t="shared" si="17"/>
        <v>0</v>
      </c>
      <c r="Y49" s="61">
        <v>160</v>
      </c>
      <c r="Z49" s="35">
        <v>175</v>
      </c>
      <c r="AA49" s="35">
        <v>185</v>
      </c>
      <c r="AB49" s="35"/>
      <c r="AC49" s="35">
        <f>AA49</f>
        <v>185</v>
      </c>
      <c r="AD49" s="21">
        <f t="shared" si="18"/>
        <v>125.1155</v>
      </c>
      <c r="AE49" s="64">
        <f t="shared" si="19"/>
        <v>185</v>
      </c>
      <c r="AF49" s="21">
        <f t="shared" si="20"/>
        <v>125.1155</v>
      </c>
      <c r="AG49" s="177"/>
      <c r="AH49" s="26"/>
      <c r="AI49" s="26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43"/>
    </row>
    <row r="50" spans="1:75" s="3" customFormat="1" ht="12.75">
      <c r="A50" s="97">
        <v>12</v>
      </c>
      <c r="B50" s="30">
        <v>1</v>
      </c>
      <c r="C50" s="30">
        <v>82.5</v>
      </c>
      <c r="D50" s="30" t="s">
        <v>151</v>
      </c>
      <c r="E50" s="30" t="s">
        <v>152</v>
      </c>
      <c r="F50" s="30" t="s">
        <v>16</v>
      </c>
      <c r="G50" s="31">
        <v>30430</v>
      </c>
      <c r="H50" s="30" t="s">
        <v>17</v>
      </c>
      <c r="I50" s="33">
        <v>82.15</v>
      </c>
      <c r="J50" s="34">
        <v>0.6209</v>
      </c>
      <c r="K50" s="35"/>
      <c r="L50" s="36"/>
      <c r="M50" s="35"/>
      <c r="N50" s="35"/>
      <c r="O50" s="35"/>
      <c r="P50" s="21">
        <f>O50*J50</f>
        <v>0</v>
      </c>
      <c r="Q50" s="35"/>
      <c r="R50" s="35"/>
      <c r="S50" s="35"/>
      <c r="T50" s="35"/>
      <c r="U50" s="35"/>
      <c r="V50" s="21">
        <f>U50*J50</f>
        <v>0</v>
      </c>
      <c r="W50" s="35">
        <f>U50+O50</f>
        <v>0</v>
      </c>
      <c r="X50" s="21">
        <f>W50*J50</f>
        <v>0</v>
      </c>
      <c r="Y50" s="36">
        <v>240</v>
      </c>
      <c r="Z50" s="36">
        <v>260</v>
      </c>
      <c r="AA50" s="36">
        <v>272.5</v>
      </c>
      <c r="AB50" s="35"/>
      <c r="AC50" s="35">
        <f>AA50</f>
        <v>272.5</v>
      </c>
      <c r="AD50" s="21">
        <f>AC50*J50</f>
        <v>169.19525000000002</v>
      </c>
      <c r="AE50" s="64">
        <f>AC50+W50</f>
        <v>272.5</v>
      </c>
      <c r="AF50" s="21">
        <f>AE50*J50</f>
        <v>169.19525000000002</v>
      </c>
      <c r="AG50" s="177"/>
      <c r="AH50" s="26"/>
      <c r="AI50" s="26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43"/>
    </row>
    <row r="51" spans="1:75" s="3" customFormat="1" ht="12.75" customHeight="1">
      <c r="A51" s="22">
        <v>5</v>
      </c>
      <c r="B51" s="3">
        <v>2</v>
      </c>
      <c r="C51" s="3">
        <v>82.5</v>
      </c>
      <c r="D51" s="3" t="s">
        <v>146</v>
      </c>
      <c r="E51" s="3" t="s">
        <v>98</v>
      </c>
      <c r="F51" s="3" t="s">
        <v>16</v>
      </c>
      <c r="G51" s="1">
        <v>35161</v>
      </c>
      <c r="H51" s="3" t="s">
        <v>17</v>
      </c>
      <c r="I51" s="2">
        <v>82.35</v>
      </c>
      <c r="J51" s="21">
        <v>0.6451</v>
      </c>
      <c r="K51" s="35"/>
      <c r="L51" s="35"/>
      <c r="M51" s="35"/>
      <c r="N51" s="35"/>
      <c r="O51" s="35"/>
      <c r="P51" s="21"/>
      <c r="Q51" s="35"/>
      <c r="R51" s="35"/>
      <c r="S51" s="35"/>
      <c r="T51" s="35"/>
      <c r="U51" s="35"/>
      <c r="V51" s="21">
        <f>U51*J51</f>
        <v>0</v>
      </c>
      <c r="W51" s="35">
        <f>U51+O51</f>
        <v>0</v>
      </c>
      <c r="X51" s="21">
        <f>W51*J51</f>
        <v>0</v>
      </c>
      <c r="Y51" s="61">
        <v>240</v>
      </c>
      <c r="Z51" s="35">
        <v>260</v>
      </c>
      <c r="AA51" s="35">
        <v>272.5</v>
      </c>
      <c r="AB51" s="35"/>
      <c r="AC51" s="35">
        <f>AA51</f>
        <v>272.5</v>
      </c>
      <c r="AD51" s="21">
        <f>AC51*J51</f>
        <v>175.78975</v>
      </c>
      <c r="AE51" s="64">
        <f>AC51+W51</f>
        <v>272.5</v>
      </c>
      <c r="AF51" s="21">
        <f>AE51*J51</f>
        <v>175.78975</v>
      </c>
      <c r="AG51" s="177"/>
      <c r="AH51" s="26"/>
      <c r="AI51" s="26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43"/>
    </row>
    <row r="52" spans="1:33" ht="12.75">
      <c r="A52" s="22">
        <v>4</v>
      </c>
      <c r="B52" s="3">
        <v>3</v>
      </c>
      <c r="C52" s="3">
        <v>82.5</v>
      </c>
      <c r="D52" s="3" t="s">
        <v>134</v>
      </c>
      <c r="E52" s="3" t="s">
        <v>135</v>
      </c>
      <c r="F52" s="3" t="s">
        <v>16</v>
      </c>
      <c r="G52" s="1">
        <v>29161</v>
      </c>
      <c r="H52" s="3" t="s">
        <v>17</v>
      </c>
      <c r="I52" s="2">
        <v>82.5</v>
      </c>
      <c r="J52" s="21">
        <v>0.6193</v>
      </c>
      <c r="K52" s="61"/>
      <c r="L52" s="61"/>
      <c r="M52" s="60"/>
      <c r="N52" s="35"/>
      <c r="O52" s="35"/>
      <c r="P52" s="21"/>
      <c r="Q52" s="61"/>
      <c r="R52" s="61"/>
      <c r="S52" s="61"/>
      <c r="T52" s="35"/>
      <c r="U52" s="35"/>
      <c r="V52" s="21">
        <f>U52*J52</f>
        <v>0</v>
      </c>
      <c r="W52" s="35">
        <f>U52+O52</f>
        <v>0</v>
      </c>
      <c r="X52" s="21">
        <f>W52*J52</f>
        <v>0</v>
      </c>
      <c r="Y52" s="36">
        <v>220</v>
      </c>
      <c r="Z52" s="36">
        <v>230</v>
      </c>
      <c r="AA52" s="61">
        <v>235</v>
      </c>
      <c r="AB52" s="35"/>
      <c r="AC52" s="35">
        <f>Z52</f>
        <v>230</v>
      </c>
      <c r="AD52" s="21">
        <f>AC52*J52</f>
        <v>142.439</v>
      </c>
      <c r="AE52" s="64">
        <f>AC52+W52</f>
        <v>230</v>
      </c>
      <c r="AF52" s="21">
        <f>AE52*J52</f>
        <v>142.439</v>
      </c>
      <c r="AG52" s="177"/>
    </row>
    <row r="53" spans="1:75" s="3" customFormat="1" ht="12.75">
      <c r="A53" s="22">
        <v>12</v>
      </c>
      <c r="B53" s="3">
        <v>1</v>
      </c>
      <c r="C53" s="3">
        <v>82.5</v>
      </c>
      <c r="D53" s="3" t="s">
        <v>146</v>
      </c>
      <c r="E53" s="3" t="s">
        <v>98</v>
      </c>
      <c r="F53" s="3" t="s">
        <v>16</v>
      </c>
      <c r="G53" s="1">
        <v>35161</v>
      </c>
      <c r="H53" s="3" t="s">
        <v>24</v>
      </c>
      <c r="I53" s="2">
        <v>82.35</v>
      </c>
      <c r="J53" s="21">
        <v>0.6451</v>
      </c>
      <c r="K53" s="35"/>
      <c r="L53" s="35"/>
      <c r="M53" s="35"/>
      <c r="N53" s="35"/>
      <c r="O53" s="35"/>
      <c r="P53" s="21"/>
      <c r="Q53" s="35"/>
      <c r="R53" s="35"/>
      <c r="S53" s="35"/>
      <c r="T53" s="35"/>
      <c r="U53" s="35"/>
      <c r="V53" s="21">
        <f t="shared" si="15"/>
        <v>0</v>
      </c>
      <c r="W53" s="35">
        <f t="shared" si="16"/>
        <v>0</v>
      </c>
      <c r="X53" s="21">
        <f t="shared" si="17"/>
        <v>0</v>
      </c>
      <c r="Y53" s="61">
        <v>240</v>
      </c>
      <c r="Z53" s="35">
        <v>260</v>
      </c>
      <c r="AA53" s="35">
        <v>272.5</v>
      </c>
      <c r="AB53" s="35"/>
      <c r="AC53" s="35">
        <f>AA53</f>
        <v>272.5</v>
      </c>
      <c r="AD53" s="21">
        <f t="shared" si="18"/>
        <v>175.78975</v>
      </c>
      <c r="AE53" s="64">
        <f t="shared" si="19"/>
        <v>272.5</v>
      </c>
      <c r="AF53" s="21">
        <f t="shared" si="20"/>
        <v>175.78975</v>
      </c>
      <c r="AG53" s="177"/>
      <c r="AH53" s="26"/>
      <c r="AI53" s="26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43"/>
    </row>
    <row r="54" spans="1:33" ht="12.75" customHeight="1">
      <c r="A54" s="22">
        <v>5</v>
      </c>
      <c r="B54" s="3">
        <v>2</v>
      </c>
      <c r="C54" s="3">
        <v>82.5</v>
      </c>
      <c r="D54" s="3" t="s">
        <v>144</v>
      </c>
      <c r="E54" s="3" t="s">
        <v>22</v>
      </c>
      <c r="F54" s="3" t="s">
        <v>16</v>
      </c>
      <c r="G54" s="1">
        <v>35041</v>
      </c>
      <c r="H54" s="3" t="s">
        <v>24</v>
      </c>
      <c r="I54" s="2">
        <v>80.45</v>
      </c>
      <c r="J54" s="21">
        <v>0.6553</v>
      </c>
      <c r="K54" s="36"/>
      <c r="L54" s="35"/>
      <c r="M54" s="36"/>
      <c r="N54" s="35"/>
      <c r="O54" s="35"/>
      <c r="P54" s="21">
        <f aca="true" t="shared" si="21" ref="P54:P75">O54*J54</f>
        <v>0</v>
      </c>
      <c r="Q54" s="36"/>
      <c r="R54" s="36"/>
      <c r="S54" s="36"/>
      <c r="T54" s="35"/>
      <c r="U54" s="35"/>
      <c r="V54" s="21">
        <f t="shared" si="15"/>
        <v>0</v>
      </c>
      <c r="W54" s="35">
        <f t="shared" si="16"/>
        <v>0</v>
      </c>
      <c r="X54" s="21">
        <f t="shared" si="17"/>
        <v>0</v>
      </c>
      <c r="Y54" s="61">
        <v>180</v>
      </c>
      <c r="Z54" s="35">
        <v>200</v>
      </c>
      <c r="AA54" s="36">
        <v>210</v>
      </c>
      <c r="AB54" s="35"/>
      <c r="AC54" s="35">
        <f>AA54</f>
        <v>210</v>
      </c>
      <c r="AD54" s="21">
        <f t="shared" si="18"/>
        <v>137.613</v>
      </c>
      <c r="AE54" s="64">
        <f t="shared" si="19"/>
        <v>210</v>
      </c>
      <c r="AF54" s="21">
        <f t="shared" si="20"/>
        <v>137.613</v>
      </c>
      <c r="AG54" s="177"/>
    </row>
    <row r="55" spans="1:33" ht="12.75">
      <c r="A55" s="22">
        <v>12</v>
      </c>
      <c r="B55" s="3">
        <v>1</v>
      </c>
      <c r="C55" s="3">
        <v>90</v>
      </c>
      <c r="D55" s="3" t="s">
        <v>129</v>
      </c>
      <c r="E55" s="3" t="s">
        <v>130</v>
      </c>
      <c r="F55" s="3" t="s">
        <v>75</v>
      </c>
      <c r="G55" s="1">
        <v>33869</v>
      </c>
      <c r="H55" s="3" t="s">
        <v>23</v>
      </c>
      <c r="I55" s="2">
        <v>89.15</v>
      </c>
      <c r="J55" s="21">
        <v>0.5885</v>
      </c>
      <c r="K55" s="36"/>
      <c r="L55" s="36"/>
      <c r="M55" s="35"/>
      <c r="N55" s="35"/>
      <c r="O55" s="35"/>
      <c r="P55" s="21">
        <f t="shared" si="21"/>
        <v>0</v>
      </c>
      <c r="Q55" s="36"/>
      <c r="R55" s="36"/>
      <c r="S55" s="36"/>
      <c r="T55" s="35"/>
      <c r="U55" s="35"/>
      <c r="V55" s="21">
        <f t="shared" si="15"/>
        <v>0</v>
      </c>
      <c r="W55" s="35">
        <f t="shared" si="16"/>
        <v>0</v>
      </c>
      <c r="X55" s="21">
        <f t="shared" si="17"/>
        <v>0</v>
      </c>
      <c r="Y55" s="36">
        <v>210</v>
      </c>
      <c r="Z55" s="35">
        <v>230</v>
      </c>
      <c r="AA55" s="35">
        <v>240</v>
      </c>
      <c r="AB55" s="35"/>
      <c r="AC55" s="35">
        <v>230</v>
      </c>
      <c r="AD55" s="21">
        <f t="shared" si="18"/>
        <v>135.35500000000002</v>
      </c>
      <c r="AE55" s="64">
        <f t="shared" si="19"/>
        <v>230</v>
      </c>
      <c r="AF55" s="21">
        <f t="shared" si="20"/>
        <v>135.35500000000002</v>
      </c>
      <c r="AG55" s="177"/>
    </row>
    <row r="56" spans="1:33" ht="12.75">
      <c r="A56" s="22">
        <v>12</v>
      </c>
      <c r="B56" s="3">
        <v>1</v>
      </c>
      <c r="C56" s="3">
        <v>90</v>
      </c>
      <c r="D56" s="3" t="s">
        <v>147</v>
      </c>
      <c r="E56" s="3" t="s">
        <v>148</v>
      </c>
      <c r="F56" s="3" t="s">
        <v>16</v>
      </c>
      <c r="G56" s="1">
        <v>24722</v>
      </c>
      <c r="H56" s="3" t="s">
        <v>137</v>
      </c>
      <c r="I56" s="2">
        <v>89.1</v>
      </c>
      <c r="J56" s="21">
        <v>0.6578</v>
      </c>
      <c r="K56" s="36"/>
      <c r="L56" s="36"/>
      <c r="M56" s="35"/>
      <c r="N56" s="35"/>
      <c r="O56" s="35"/>
      <c r="P56" s="21">
        <f t="shared" si="21"/>
        <v>0</v>
      </c>
      <c r="Q56" s="36"/>
      <c r="R56" s="36"/>
      <c r="S56" s="36"/>
      <c r="T56" s="35"/>
      <c r="U56" s="35"/>
      <c r="V56" s="21">
        <f t="shared" si="15"/>
        <v>0</v>
      </c>
      <c r="W56" s="35">
        <f t="shared" si="16"/>
        <v>0</v>
      </c>
      <c r="X56" s="21">
        <f t="shared" si="17"/>
        <v>0</v>
      </c>
      <c r="Y56" s="68">
        <v>220</v>
      </c>
      <c r="Z56" s="35">
        <v>242.5</v>
      </c>
      <c r="AA56" s="35">
        <v>245</v>
      </c>
      <c r="AB56" s="35">
        <v>250</v>
      </c>
      <c r="AC56" s="35">
        <v>245</v>
      </c>
      <c r="AD56" s="21">
        <f t="shared" si="18"/>
        <v>161.161</v>
      </c>
      <c r="AE56" s="64">
        <f t="shared" si="19"/>
        <v>245</v>
      </c>
      <c r="AF56" s="21">
        <f t="shared" si="20"/>
        <v>161.161</v>
      </c>
      <c r="AG56" s="177"/>
    </row>
    <row r="57" spans="1:33" ht="12.75">
      <c r="A57" s="97">
        <v>12</v>
      </c>
      <c r="B57" s="30">
        <v>1</v>
      </c>
      <c r="C57" s="30">
        <v>90</v>
      </c>
      <c r="D57" s="30" t="s">
        <v>122</v>
      </c>
      <c r="E57" s="30" t="s">
        <v>538</v>
      </c>
      <c r="F57" s="30" t="s">
        <v>16</v>
      </c>
      <c r="G57" s="31">
        <v>22814</v>
      </c>
      <c r="H57" s="30" t="s">
        <v>114</v>
      </c>
      <c r="I57" s="33">
        <v>88.5</v>
      </c>
      <c r="J57" s="34">
        <v>0.7576</v>
      </c>
      <c r="K57" s="60"/>
      <c r="L57" s="36"/>
      <c r="M57" s="60"/>
      <c r="N57" s="35"/>
      <c r="O57" s="35"/>
      <c r="P57" s="21">
        <f t="shared" si="21"/>
        <v>0</v>
      </c>
      <c r="Q57" s="60"/>
      <c r="R57" s="60"/>
      <c r="S57" s="60"/>
      <c r="T57" s="35"/>
      <c r="U57" s="35"/>
      <c r="V57" s="21">
        <f t="shared" si="15"/>
        <v>0</v>
      </c>
      <c r="W57" s="35">
        <f t="shared" si="16"/>
        <v>0</v>
      </c>
      <c r="X57" s="21">
        <f t="shared" si="17"/>
        <v>0</v>
      </c>
      <c r="Y57" s="35">
        <v>170</v>
      </c>
      <c r="Z57" s="35">
        <v>177.5</v>
      </c>
      <c r="AA57" s="60">
        <v>182.5</v>
      </c>
      <c r="AB57" s="35"/>
      <c r="AC57" s="35">
        <v>177.5</v>
      </c>
      <c r="AD57" s="21">
        <f t="shared" si="18"/>
        <v>134.47400000000002</v>
      </c>
      <c r="AE57" s="64">
        <f t="shared" si="19"/>
        <v>177.5</v>
      </c>
      <c r="AF57" s="21">
        <f t="shared" si="20"/>
        <v>134.47400000000002</v>
      </c>
      <c r="AG57" s="177"/>
    </row>
    <row r="58" spans="1:33" ht="12.75">
      <c r="A58" s="97">
        <v>12</v>
      </c>
      <c r="B58" s="30">
        <v>1</v>
      </c>
      <c r="C58" s="30">
        <v>90</v>
      </c>
      <c r="D58" s="30" t="s">
        <v>122</v>
      </c>
      <c r="E58" s="30" t="s">
        <v>538</v>
      </c>
      <c r="F58" s="30" t="s">
        <v>16</v>
      </c>
      <c r="G58" s="31">
        <v>22814</v>
      </c>
      <c r="H58" s="30" t="s">
        <v>17</v>
      </c>
      <c r="I58" s="33">
        <v>88.5</v>
      </c>
      <c r="J58" s="34">
        <v>0.7576</v>
      </c>
      <c r="K58" s="60"/>
      <c r="L58" s="36"/>
      <c r="M58" s="60"/>
      <c r="N58" s="35"/>
      <c r="O58" s="35"/>
      <c r="P58" s="21">
        <f>O58*J58</f>
        <v>0</v>
      </c>
      <c r="Q58" s="60"/>
      <c r="R58" s="60"/>
      <c r="S58" s="60"/>
      <c r="T58" s="35"/>
      <c r="U58" s="35"/>
      <c r="V58" s="21">
        <f>U58*J58</f>
        <v>0</v>
      </c>
      <c r="W58" s="35">
        <f>U58+O58</f>
        <v>0</v>
      </c>
      <c r="X58" s="21">
        <f>W58*J58</f>
        <v>0</v>
      </c>
      <c r="Y58" s="35">
        <v>170</v>
      </c>
      <c r="Z58" s="35">
        <v>177.5</v>
      </c>
      <c r="AA58" s="60">
        <v>182.5</v>
      </c>
      <c r="AB58" s="35"/>
      <c r="AC58" s="35">
        <v>177.5</v>
      </c>
      <c r="AD58" s="21">
        <f>AC58*J58</f>
        <v>134.47400000000002</v>
      </c>
      <c r="AE58" s="64">
        <f>AC58+W58</f>
        <v>177.5</v>
      </c>
      <c r="AF58" s="21">
        <f>AE58*J58</f>
        <v>134.47400000000002</v>
      </c>
      <c r="AG58" s="177"/>
    </row>
    <row r="59" spans="1:33" ht="12.75">
      <c r="A59" s="22">
        <v>12</v>
      </c>
      <c r="B59" s="3">
        <v>1</v>
      </c>
      <c r="C59" s="3">
        <v>90</v>
      </c>
      <c r="D59" s="3" t="s">
        <v>97</v>
      </c>
      <c r="E59" s="3" t="s">
        <v>98</v>
      </c>
      <c r="F59" s="3" t="s">
        <v>16</v>
      </c>
      <c r="G59" s="1">
        <v>28627</v>
      </c>
      <c r="H59" s="3" t="s">
        <v>17</v>
      </c>
      <c r="I59" s="2">
        <v>90</v>
      </c>
      <c r="J59" s="21">
        <v>0.5853</v>
      </c>
      <c r="K59" s="36"/>
      <c r="L59" s="36"/>
      <c r="M59" s="35"/>
      <c r="N59" s="35"/>
      <c r="O59" s="35"/>
      <c r="P59" s="21">
        <f t="shared" si="21"/>
        <v>0</v>
      </c>
      <c r="Q59" s="36"/>
      <c r="R59" s="36"/>
      <c r="S59" s="36"/>
      <c r="T59" s="35"/>
      <c r="U59" s="35"/>
      <c r="V59" s="21">
        <f t="shared" si="15"/>
        <v>0</v>
      </c>
      <c r="W59" s="35">
        <f t="shared" si="16"/>
        <v>0</v>
      </c>
      <c r="X59" s="21">
        <f t="shared" si="17"/>
        <v>0</v>
      </c>
      <c r="Y59" s="36">
        <v>280</v>
      </c>
      <c r="Z59" s="35">
        <v>290</v>
      </c>
      <c r="AA59" s="35">
        <v>300</v>
      </c>
      <c r="AB59" s="35"/>
      <c r="AC59" s="35">
        <v>300</v>
      </c>
      <c r="AD59" s="21">
        <f t="shared" si="18"/>
        <v>175.59</v>
      </c>
      <c r="AE59" s="64">
        <f t="shared" si="19"/>
        <v>300</v>
      </c>
      <c r="AF59" s="21">
        <f t="shared" si="20"/>
        <v>175.59</v>
      </c>
      <c r="AG59" s="177" t="s">
        <v>81</v>
      </c>
    </row>
    <row r="60" spans="1:33" ht="12.75">
      <c r="A60" s="97">
        <v>5</v>
      </c>
      <c r="B60" s="30">
        <v>2</v>
      </c>
      <c r="C60" s="30">
        <v>90</v>
      </c>
      <c r="D60" s="30" t="s">
        <v>149</v>
      </c>
      <c r="E60" s="30" t="s">
        <v>150</v>
      </c>
      <c r="F60" s="30" t="s">
        <v>16</v>
      </c>
      <c r="G60" s="31">
        <v>30077</v>
      </c>
      <c r="H60" s="30" t="s">
        <v>17</v>
      </c>
      <c r="I60" s="33">
        <v>89.7</v>
      </c>
      <c r="J60" s="34">
        <v>0.5865</v>
      </c>
      <c r="K60" s="35"/>
      <c r="L60" s="36"/>
      <c r="M60" s="35"/>
      <c r="N60" s="35"/>
      <c r="O60" s="35"/>
      <c r="P60" s="21">
        <f t="shared" si="21"/>
        <v>0</v>
      </c>
      <c r="Q60" s="35"/>
      <c r="R60" s="35"/>
      <c r="S60" s="35"/>
      <c r="T60" s="35"/>
      <c r="U60" s="35"/>
      <c r="V60" s="21">
        <f t="shared" si="15"/>
        <v>0</v>
      </c>
      <c r="W60" s="35">
        <f t="shared" si="16"/>
        <v>0</v>
      </c>
      <c r="X60" s="21">
        <f t="shared" si="17"/>
        <v>0</v>
      </c>
      <c r="Y60" s="35">
        <v>245</v>
      </c>
      <c r="Z60" s="35">
        <v>255</v>
      </c>
      <c r="AA60" s="35">
        <v>262.5</v>
      </c>
      <c r="AB60" s="35"/>
      <c r="AC60" s="35">
        <f>AA60</f>
        <v>262.5</v>
      </c>
      <c r="AD60" s="21">
        <f t="shared" si="18"/>
        <v>153.95625</v>
      </c>
      <c r="AE60" s="64">
        <f t="shared" si="19"/>
        <v>262.5</v>
      </c>
      <c r="AF60" s="21">
        <f t="shared" si="20"/>
        <v>153.95625</v>
      </c>
      <c r="AG60" s="177"/>
    </row>
    <row r="61" spans="1:76" s="40" customFormat="1" ht="12.75" customHeight="1">
      <c r="A61" s="22">
        <v>3</v>
      </c>
      <c r="B61" s="3">
        <v>3</v>
      </c>
      <c r="C61" s="3">
        <v>90</v>
      </c>
      <c r="D61" s="3" t="s">
        <v>153</v>
      </c>
      <c r="E61" s="3" t="s">
        <v>128</v>
      </c>
      <c r="F61" s="3" t="s">
        <v>16</v>
      </c>
      <c r="G61" s="1">
        <v>33163</v>
      </c>
      <c r="H61" s="3" t="s">
        <v>17</v>
      </c>
      <c r="I61" s="2">
        <v>89.45</v>
      </c>
      <c r="J61" s="21">
        <v>0.5873</v>
      </c>
      <c r="K61" s="36"/>
      <c r="L61" s="36"/>
      <c r="M61" s="35"/>
      <c r="N61" s="35"/>
      <c r="O61" s="35"/>
      <c r="P61" s="21">
        <f t="shared" si="21"/>
        <v>0</v>
      </c>
      <c r="Q61" s="36"/>
      <c r="R61" s="36"/>
      <c r="S61" s="36"/>
      <c r="T61" s="35"/>
      <c r="U61" s="35"/>
      <c r="V61" s="21">
        <f t="shared" si="15"/>
        <v>0</v>
      </c>
      <c r="W61" s="35">
        <f t="shared" si="16"/>
        <v>0</v>
      </c>
      <c r="X61" s="21">
        <f t="shared" si="17"/>
        <v>0</v>
      </c>
      <c r="Y61" s="36">
        <v>260</v>
      </c>
      <c r="Z61" s="61">
        <v>270</v>
      </c>
      <c r="AA61" s="61">
        <v>270</v>
      </c>
      <c r="AB61" s="35"/>
      <c r="AC61" s="35">
        <f>Y61</f>
        <v>260</v>
      </c>
      <c r="AD61" s="21">
        <f t="shared" si="18"/>
        <v>152.698</v>
      </c>
      <c r="AE61" s="64">
        <f t="shared" si="19"/>
        <v>260</v>
      </c>
      <c r="AF61" s="21">
        <f t="shared" si="20"/>
        <v>152.698</v>
      </c>
      <c r="AG61" s="177"/>
      <c r="AH61" s="26"/>
      <c r="AI61" s="26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39"/>
    </row>
    <row r="62" spans="1:76" s="40" customFormat="1" ht="12.75" customHeight="1">
      <c r="A62" s="22">
        <v>2</v>
      </c>
      <c r="B62" s="3">
        <v>4</v>
      </c>
      <c r="C62" s="3">
        <v>90</v>
      </c>
      <c r="D62" s="3" t="s">
        <v>179</v>
      </c>
      <c r="E62" s="3" t="s">
        <v>22</v>
      </c>
      <c r="F62" s="3" t="s">
        <v>16</v>
      </c>
      <c r="G62" s="1">
        <v>30204</v>
      </c>
      <c r="H62" s="3" t="s">
        <v>17</v>
      </c>
      <c r="I62" s="2">
        <v>83.4</v>
      </c>
      <c r="J62" s="21">
        <v>0.6147</v>
      </c>
      <c r="K62" s="35"/>
      <c r="L62" s="35"/>
      <c r="M62" s="35"/>
      <c r="N62" s="35"/>
      <c r="O62" s="35"/>
      <c r="P62" s="21">
        <f t="shared" si="21"/>
        <v>0</v>
      </c>
      <c r="Q62" s="35"/>
      <c r="R62" s="35"/>
      <c r="S62" s="35"/>
      <c r="T62" s="35"/>
      <c r="U62" s="35"/>
      <c r="V62" s="21">
        <f t="shared" si="15"/>
        <v>0</v>
      </c>
      <c r="W62" s="35">
        <f t="shared" si="16"/>
        <v>0</v>
      </c>
      <c r="X62" s="21">
        <f t="shared" si="17"/>
        <v>0</v>
      </c>
      <c r="Y62" s="35">
        <v>240</v>
      </c>
      <c r="Z62" s="35">
        <v>247.5</v>
      </c>
      <c r="AA62" s="61">
        <v>255</v>
      </c>
      <c r="AB62" s="35"/>
      <c r="AC62" s="35">
        <v>247.5</v>
      </c>
      <c r="AD62" s="21">
        <f t="shared" si="18"/>
        <v>152.13825</v>
      </c>
      <c r="AE62" s="64">
        <f t="shared" si="19"/>
        <v>247.5</v>
      </c>
      <c r="AF62" s="21">
        <f t="shared" si="20"/>
        <v>152.13825</v>
      </c>
      <c r="AG62" s="177"/>
      <c r="AH62" s="26"/>
      <c r="AI62" s="26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39"/>
    </row>
    <row r="63" spans="1:76" s="40" customFormat="1" ht="12.75">
      <c r="A63" s="22">
        <v>1</v>
      </c>
      <c r="B63" s="3">
        <v>5</v>
      </c>
      <c r="C63" s="3">
        <v>90</v>
      </c>
      <c r="D63" s="3" t="s">
        <v>147</v>
      </c>
      <c r="E63" s="3" t="s">
        <v>148</v>
      </c>
      <c r="F63" s="3" t="s">
        <v>16</v>
      </c>
      <c r="G63" s="1">
        <v>24722</v>
      </c>
      <c r="H63" s="3" t="s">
        <v>17</v>
      </c>
      <c r="I63" s="2">
        <v>89.1</v>
      </c>
      <c r="J63" s="21">
        <v>0.6578</v>
      </c>
      <c r="K63" s="36"/>
      <c r="L63" s="36"/>
      <c r="M63" s="35"/>
      <c r="N63" s="35"/>
      <c r="O63" s="35"/>
      <c r="P63" s="21">
        <f t="shared" si="21"/>
        <v>0</v>
      </c>
      <c r="Q63" s="36"/>
      <c r="R63" s="36"/>
      <c r="S63" s="36"/>
      <c r="T63" s="35"/>
      <c r="U63" s="35"/>
      <c r="V63" s="21">
        <f t="shared" si="15"/>
        <v>0</v>
      </c>
      <c r="W63" s="35">
        <f t="shared" si="16"/>
        <v>0</v>
      </c>
      <c r="X63" s="21">
        <f t="shared" si="17"/>
        <v>0</v>
      </c>
      <c r="Y63" s="68">
        <v>220</v>
      </c>
      <c r="Z63" s="35">
        <v>242.5</v>
      </c>
      <c r="AA63" s="35">
        <v>245</v>
      </c>
      <c r="AB63" s="35">
        <v>250</v>
      </c>
      <c r="AC63" s="35">
        <v>245</v>
      </c>
      <c r="AD63" s="21">
        <f t="shared" si="18"/>
        <v>161.161</v>
      </c>
      <c r="AE63" s="64">
        <f t="shared" si="19"/>
        <v>245</v>
      </c>
      <c r="AF63" s="21">
        <f t="shared" si="20"/>
        <v>161.161</v>
      </c>
      <c r="AG63" s="177"/>
      <c r="AH63" s="26"/>
      <c r="AI63" s="26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39"/>
    </row>
    <row r="64" spans="1:33" ht="12.75">
      <c r="A64" s="22">
        <v>12</v>
      </c>
      <c r="B64" s="3">
        <v>1</v>
      </c>
      <c r="C64" s="3">
        <v>100</v>
      </c>
      <c r="D64" s="3" t="s">
        <v>224</v>
      </c>
      <c r="E64" s="3" t="s">
        <v>135</v>
      </c>
      <c r="F64" s="3" t="s">
        <v>16</v>
      </c>
      <c r="G64" s="1">
        <v>33566</v>
      </c>
      <c r="H64" s="3" t="s">
        <v>23</v>
      </c>
      <c r="I64" s="2">
        <v>94.4</v>
      </c>
      <c r="J64" s="21">
        <v>0.5697</v>
      </c>
      <c r="K64" s="35"/>
      <c r="L64" s="35"/>
      <c r="M64" s="35"/>
      <c r="N64" s="35"/>
      <c r="O64" s="35"/>
      <c r="P64" s="21">
        <f t="shared" si="21"/>
        <v>0</v>
      </c>
      <c r="Q64" s="35"/>
      <c r="R64" s="35"/>
      <c r="S64" s="35"/>
      <c r="T64" s="35"/>
      <c r="U64" s="35"/>
      <c r="V64" s="21">
        <f t="shared" si="15"/>
        <v>0</v>
      </c>
      <c r="W64" s="35">
        <f t="shared" si="16"/>
        <v>0</v>
      </c>
      <c r="X64" s="21">
        <f t="shared" si="17"/>
        <v>0</v>
      </c>
      <c r="Y64" s="61">
        <v>270</v>
      </c>
      <c r="Z64" s="61">
        <v>270</v>
      </c>
      <c r="AA64" s="35">
        <v>270</v>
      </c>
      <c r="AB64" s="35"/>
      <c r="AC64" s="35">
        <v>270</v>
      </c>
      <c r="AD64" s="21">
        <f t="shared" si="18"/>
        <v>153.819</v>
      </c>
      <c r="AE64" s="64">
        <f t="shared" si="19"/>
        <v>270</v>
      </c>
      <c r="AF64" s="21">
        <f t="shared" si="20"/>
        <v>153.819</v>
      </c>
      <c r="AG64" s="177"/>
    </row>
    <row r="65" spans="1:33" ht="12.75">
      <c r="A65" s="22">
        <v>12</v>
      </c>
      <c r="B65" s="3">
        <v>1</v>
      </c>
      <c r="C65" s="3">
        <v>100</v>
      </c>
      <c r="D65" s="3" t="s">
        <v>218</v>
      </c>
      <c r="E65" s="3" t="s">
        <v>22</v>
      </c>
      <c r="F65" s="3" t="s">
        <v>16</v>
      </c>
      <c r="G65" s="1">
        <v>25909</v>
      </c>
      <c r="H65" s="3" t="s">
        <v>109</v>
      </c>
      <c r="I65" s="2">
        <v>98.4</v>
      </c>
      <c r="J65" s="21">
        <v>0.5754</v>
      </c>
      <c r="K65" s="36"/>
      <c r="L65" s="36"/>
      <c r="M65" s="35"/>
      <c r="N65" s="35"/>
      <c r="O65" s="35"/>
      <c r="P65" s="21">
        <f t="shared" si="21"/>
        <v>0</v>
      </c>
      <c r="Q65" s="36"/>
      <c r="R65" s="36"/>
      <c r="S65" s="36"/>
      <c r="T65" s="35"/>
      <c r="U65" s="35"/>
      <c r="V65" s="21">
        <f t="shared" si="15"/>
        <v>0</v>
      </c>
      <c r="W65" s="35">
        <f t="shared" si="16"/>
        <v>0</v>
      </c>
      <c r="X65" s="21">
        <f t="shared" si="17"/>
        <v>0</v>
      </c>
      <c r="Y65" s="36">
        <v>220</v>
      </c>
      <c r="Z65" s="35">
        <v>230</v>
      </c>
      <c r="AA65" s="35">
        <v>240</v>
      </c>
      <c r="AB65" s="35"/>
      <c r="AC65" s="35">
        <v>240</v>
      </c>
      <c r="AD65" s="21">
        <f t="shared" si="18"/>
        <v>138.096</v>
      </c>
      <c r="AE65" s="64">
        <f t="shared" si="19"/>
        <v>240</v>
      </c>
      <c r="AF65" s="21">
        <f t="shared" si="20"/>
        <v>138.096</v>
      </c>
      <c r="AG65" s="177"/>
    </row>
    <row r="66" spans="1:33" ht="12.75" customHeight="1">
      <c r="A66" s="22">
        <v>5</v>
      </c>
      <c r="B66" s="3">
        <v>2</v>
      </c>
      <c r="C66" s="3">
        <v>100</v>
      </c>
      <c r="D66" s="3" t="s">
        <v>214</v>
      </c>
      <c r="E66" s="3" t="s">
        <v>538</v>
      </c>
      <c r="F66" s="3" t="s">
        <v>16</v>
      </c>
      <c r="G66" s="1">
        <v>26575</v>
      </c>
      <c r="H66" s="3" t="s">
        <v>109</v>
      </c>
      <c r="I66" s="2">
        <v>95.7</v>
      </c>
      <c r="J66" s="21">
        <v>0.5759</v>
      </c>
      <c r="K66" s="36"/>
      <c r="L66" s="35"/>
      <c r="M66" s="36"/>
      <c r="N66" s="35"/>
      <c r="O66" s="35"/>
      <c r="P66" s="21">
        <f t="shared" si="21"/>
        <v>0</v>
      </c>
      <c r="Q66" s="36"/>
      <c r="R66" s="36"/>
      <c r="S66" s="36"/>
      <c r="T66" s="35"/>
      <c r="U66" s="35"/>
      <c r="V66" s="21">
        <f t="shared" si="15"/>
        <v>0</v>
      </c>
      <c r="W66" s="35">
        <f t="shared" si="16"/>
        <v>0</v>
      </c>
      <c r="X66" s="21">
        <f t="shared" si="17"/>
        <v>0</v>
      </c>
      <c r="Y66" s="36">
        <v>190</v>
      </c>
      <c r="Z66" s="35">
        <v>200</v>
      </c>
      <c r="AA66" s="35">
        <v>205</v>
      </c>
      <c r="AB66" s="35"/>
      <c r="AC66" s="35">
        <v>205</v>
      </c>
      <c r="AD66" s="21">
        <f t="shared" si="18"/>
        <v>118.0595</v>
      </c>
      <c r="AE66" s="64">
        <f t="shared" si="19"/>
        <v>205</v>
      </c>
      <c r="AF66" s="21">
        <f t="shared" si="20"/>
        <v>118.0595</v>
      </c>
      <c r="AG66" s="177"/>
    </row>
    <row r="67" spans="1:33" ht="12.75" customHeight="1">
      <c r="A67" s="22">
        <v>12</v>
      </c>
      <c r="B67" s="3">
        <v>1</v>
      </c>
      <c r="C67" s="3">
        <v>100</v>
      </c>
      <c r="D67" s="3" t="s">
        <v>213</v>
      </c>
      <c r="E67" s="3" t="s">
        <v>1264</v>
      </c>
      <c r="F67" s="3" t="s">
        <v>16</v>
      </c>
      <c r="G67" s="1">
        <v>21257</v>
      </c>
      <c r="H67" s="3" t="s">
        <v>120</v>
      </c>
      <c r="I67" s="2">
        <v>100</v>
      </c>
      <c r="J67" s="21">
        <v>0.8199</v>
      </c>
      <c r="K67" s="36"/>
      <c r="L67" s="35"/>
      <c r="M67" s="36"/>
      <c r="N67" s="35"/>
      <c r="O67" s="35"/>
      <c r="P67" s="21">
        <f t="shared" si="21"/>
        <v>0</v>
      </c>
      <c r="Q67" s="36"/>
      <c r="R67" s="36"/>
      <c r="S67" s="36"/>
      <c r="T67" s="35"/>
      <c r="U67" s="35"/>
      <c r="V67" s="21">
        <f t="shared" si="15"/>
        <v>0</v>
      </c>
      <c r="W67" s="35">
        <f t="shared" si="16"/>
        <v>0</v>
      </c>
      <c r="X67" s="21">
        <f t="shared" si="17"/>
        <v>0</v>
      </c>
      <c r="Y67" s="61">
        <v>190</v>
      </c>
      <c r="Z67" s="35">
        <v>190</v>
      </c>
      <c r="AA67" s="36">
        <v>200</v>
      </c>
      <c r="AB67" s="35"/>
      <c r="AC67" s="35">
        <v>200</v>
      </c>
      <c r="AD67" s="21">
        <f t="shared" si="18"/>
        <v>163.98</v>
      </c>
      <c r="AE67" s="64">
        <f t="shared" si="19"/>
        <v>200</v>
      </c>
      <c r="AF67" s="21">
        <f t="shared" si="20"/>
        <v>163.98</v>
      </c>
      <c r="AG67" s="177"/>
    </row>
    <row r="68" spans="1:76" s="40" customFormat="1" ht="12.75">
      <c r="A68" s="22">
        <v>12</v>
      </c>
      <c r="B68" s="3">
        <v>1</v>
      </c>
      <c r="C68" s="3">
        <v>100</v>
      </c>
      <c r="D68" s="3" t="s">
        <v>211</v>
      </c>
      <c r="E68" s="3" t="s">
        <v>132</v>
      </c>
      <c r="F68" s="3" t="s">
        <v>16</v>
      </c>
      <c r="G68" s="1">
        <v>19866</v>
      </c>
      <c r="H68" s="3" t="s">
        <v>14</v>
      </c>
      <c r="I68" s="2">
        <v>99.35</v>
      </c>
      <c r="J68" s="21">
        <v>0.9449</v>
      </c>
      <c r="K68" s="36"/>
      <c r="L68" s="36"/>
      <c r="M68" s="35"/>
      <c r="N68" s="35"/>
      <c r="O68" s="35"/>
      <c r="P68" s="21">
        <f t="shared" si="21"/>
        <v>0</v>
      </c>
      <c r="Q68" s="36"/>
      <c r="R68" s="36"/>
      <c r="S68" s="36"/>
      <c r="T68" s="35"/>
      <c r="U68" s="35"/>
      <c r="V68" s="21">
        <f t="shared" si="15"/>
        <v>0</v>
      </c>
      <c r="W68" s="35">
        <f t="shared" si="16"/>
        <v>0</v>
      </c>
      <c r="X68" s="21">
        <f t="shared" si="17"/>
        <v>0</v>
      </c>
      <c r="Y68" s="36">
        <v>180</v>
      </c>
      <c r="Z68" s="35">
        <v>190</v>
      </c>
      <c r="AA68" s="61">
        <v>200</v>
      </c>
      <c r="AB68" s="35"/>
      <c r="AC68" s="35">
        <v>190</v>
      </c>
      <c r="AD68" s="21">
        <f t="shared" si="18"/>
        <v>179.531</v>
      </c>
      <c r="AE68" s="64">
        <f t="shared" si="19"/>
        <v>190</v>
      </c>
      <c r="AF68" s="21">
        <f t="shared" si="20"/>
        <v>179.531</v>
      </c>
      <c r="AG68" s="177" t="s">
        <v>237</v>
      </c>
      <c r="AH68" s="26"/>
      <c r="AI68" s="26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39"/>
    </row>
    <row r="69" spans="1:76" s="3" customFormat="1" ht="12.75">
      <c r="A69" s="22">
        <v>12</v>
      </c>
      <c r="B69" s="3">
        <v>1</v>
      </c>
      <c r="C69" s="3">
        <v>100</v>
      </c>
      <c r="D69" s="3" t="s">
        <v>228</v>
      </c>
      <c r="E69" s="3" t="s">
        <v>132</v>
      </c>
      <c r="F69" s="3" t="s">
        <v>16</v>
      </c>
      <c r="G69" s="1">
        <v>33572</v>
      </c>
      <c r="H69" s="3" t="s">
        <v>17</v>
      </c>
      <c r="I69" s="2">
        <v>93.65</v>
      </c>
      <c r="J69" s="21">
        <v>0.572</v>
      </c>
      <c r="K69" s="35"/>
      <c r="L69" s="35"/>
      <c r="M69" s="36"/>
      <c r="N69" s="35"/>
      <c r="O69" s="35"/>
      <c r="P69" s="21">
        <f t="shared" si="21"/>
        <v>0</v>
      </c>
      <c r="Q69" s="36"/>
      <c r="R69" s="36"/>
      <c r="S69" s="36"/>
      <c r="T69" s="35"/>
      <c r="U69" s="35"/>
      <c r="V69" s="21">
        <f t="shared" si="15"/>
        <v>0</v>
      </c>
      <c r="W69" s="35">
        <f t="shared" si="16"/>
        <v>0</v>
      </c>
      <c r="X69" s="21">
        <f t="shared" si="17"/>
        <v>0</v>
      </c>
      <c r="Y69" s="36">
        <v>300</v>
      </c>
      <c r="Z69" s="35">
        <v>307.5</v>
      </c>
      <c r="AA69" s="36">
        <v>312.5</v>
      </c>
      <c r="AB69" s="35"/>
      <c r="AC69" s="35">
        <v>312.5</v>
      </c>
      <c r="AD69" s="21">
        <f t="shared" si="18"/>
        <v>178.74999999999997</v>
      </c>
      <c r="AE69" s="64">
        <f t="shared" si="19"/>
        <v>312.5</v>
      </c>
      <c r="AF69" s="21">
        <f t="shared" si="20"/>
        <v>178.74999999999997</v>
      </c>
      <c r="AG69" s="177" t="s">
        <v>80</v>
      </c>
      <c r="AH69" s="26"/>
      <c r="AI69" s="26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43"/>
    </row>
    <row r="70" spans="1:33" ht="12.75">
      <c r="A70" s="22">
        <v>12</v>
      </c>
      <c r="B70" s="3">
        <v>1</v>
      </c>
      <c r="C70" s="3">
        <v>110</v>
      </c>
      <c r="D70" s="3" t="s">
        <v>175</v>
      </c>
      <c r="E70" s="3" t="s">
        <v>166</v>
      </c>
      <c r="F70" s="3" t="s">
        <v>16</v>
      </c>
      <c r="G70" s="1">
        <v>24640</v>
      </c>
      <c r="H70" s="3" t="s">
        <v>137</v>
      </c>
      <c r="I70" s="2">
        <v>103.3</v>
      </c>
      <c r="J70" s="21">
        <v>0.6109</v>
      </c>
      <c r="K70" s="36"/>
      <c r="L70" s="36"/>
      <c r="M70" s="35"/>
      <c r="N70" s="35"/>
      <c r="O70" s="35"/>
      <c r="P70" s="21">
        <f t="shared" si="21"/>
        <v>0</v>
      </c>
      <c r="Q70" s="35"/>
      <c r="R70" s="35"/>
      <c r="S70" s="35"/>
      <c r="T70" s="35"/>
      <c r="U70" s="35"/>
      <c r="V70" s="21">
        <f t="shared" si="15"/>
        <v>0</v>
      </c>
      <c r="W70" s="35">
        <f t="shared" si="16"/>
        <v>0</v>
      </c>
      <c r="X70" s="21">
        <f t="shared" si="17"/>
        <v>0</v>
      </c>
      <c r="Y70" s="35">
        <v>220</v>
      </c>
      <c r="Z70" s="61">
        <v>230</v>
      </c>
      <c r="AA70" s="36">
        <v>230</v>
      </c>
      <c r="AB70" s="35"/>
      <c r="AC70" s="35">
        <v>230</v>
      </c>
      <c r="AD70" s="21">
        <f t="shared" si="18"/>
        <v>140.507</v>
      </c>
      <c r="AE70" s="64">
        <f t="shared" si="19"/>
        <v>230</v>
      </c>
      <c r="AF70" s="21">
        <f t="shared" si="20"/>
        <v>140.507</v>
      </c>
      <c r="AG70" s="177"/>
    </row>
    <row r="71" spans="1:33" ht="12.75">
      <c r="A71" s="22">
        <v>12</v>
      </c>
      <c r="B71" s="3">
        <v>1</v>
      </c>
      <c r="C71" s="3">
        <v>110</v>
      </c>
      <c r="D71" s="3" t="s">
        <v>174</v>
      </c>
      <c r="E71" s="3" t="s">
        <v>526</v>
      </c>
      <c r="F71" s="3" t="s">
        <v>124</v>
      </c>
      <c r="G71" s="1">
        <v>21455</v>
      </c>
      <c r="H71" s="3" t="s">
        <v>120</v>
      </c>
      <c r="I71" s="2">
        <v>109</v>
      </c>
      <c r="J71" s="21">
        <v>0.7958</v>
      </c>
      <c r="K71" s="36"/>
      <c r="L71" s="36"/>
      <c r="M71" s="35"/>
      <c r="N71" s="35"/>
      <c r="O71" s="35"/>
      <c r="P71" s="21">
        <f t="shared" si="21"/>
        <v>0</v>
      </c>
      <c r="Q71" s="36"/>
      <c r="R71" s="36"/>
      <c r="S71" s="36"/>
      <c r="T71" s="35"/>
      <c r="U71" s="35"/>
      <c r="V71" s="21">
        <f t="shared" si="15"/>
        <v>0</v>
      </c>
      <c r="W71" s="35">
        <f t="shared" si="16"/>
        <v>0</v>
      </c>
      <c r="X71" s="21">
        <f t="shared" si="17"/>
        <v>0</v>
      </c>
      <c r="Y71" s="36">
        <v>240</v>
      </c>
      <c r="Z71" s="35">
        <v>247.5</v>
      </c>
      <c r="AA71" s="35">
        <v>252.5</v>
      </c>
      <c r="AB71" s="35"/>
      <c r="AC71" s="35">
        <v>252.5</v>
      </c>
      <c r="AD71" s="21">
        <f t="shared" si="18"/>
        <v>200.93949999999998</v>
      </c>
      <c r="AE71" s="64">
        <f t="shared" si="19"/>
        <v>252.5</v>
      </c>
      <c r="AF71" s="21">
        <f t="shared" si="20"/>
        <v>200.93949999999998</v>
      </c>
      <c r="AG71" s="177" t="s">
        <v>235</v>
      </c>
    </row>
    <row r="72" spans="1:33" ht="12.75">
      <c r="A72" s="22">
        <v>12</v>
      </c>
      <c r="B72" s="3">
        <v>1</v>
      </c>
      <c r="C72" s="3">
        <v>110</v>
      </c>
      <c r="D72" s="3" t="s">
        <v>158</v>
      </c>
      <c r="E72" s="3" t="s">
        <v>526</v>
      </c>
      <c r="F72" s="3" t="s">
        <v>124</v>
      </c>
      <c r="G72" s="1">
        <v>32551</v>
      </c>
      <c r="H72" s="3" t="s">
        <v>17</v>
      </c>
      <c r="I72" s="2">
        <v>106.55</v>
      </c>
      <c r="J72" s="21">
        <v>0.5411</v>
      </c>
      <c r="K72" s="36"/>
      <c r="L72" s="36"/>
      <c r="M72" s="35"/>
      <c r="N72" s="35"/>
      <c r="O72" s="35"/>
      <c r="P72" s="21">
        <f t="shared" si="21"/>
        <v>0</v>
      </c>
      <c r="Q72" s="36"/>
      <c r="R72" s="36"/>
      <c r="S72" s="36"/>
      <c r="T72" s="35"/>
      <c r="U72" s="35"/>
      <c r="V72" s="21">
        <f t="shared" si="15"/>
        <v>0</v>
      </c>
      <c r="W72" s="35">
        <f t="shared" si="16"/>
        <v>0</v>
      </c>
      <c r="X72" s="21">
        <f t="shared" si="17"/>
        <v>0</v>
      </c>
      <c r="Y72" s="36">
        <v>230</v>
      </c>
      <c r="Z72" s="35">
        <v>230</v>
      </c>
      <c r="AA72" s="60">
        <v>265</v>
      </c>
      <c r="AB72" s="35"/>
      <c r="AC72" s="35">
        <v>230</v>
      </c>
      <c r="AD72" s="21">
        <f t="shared" si="18"/>
        <v>124.453</v>
      </c>
      <c r="AE72" s="64">
        <f t="shared" si="19"/>
        <v>230</v>
      </c>
      <c r="AF72" s="21">
        <f t="shared" si="20"/>
        <v>124.453</v>
      </c>
      <c r="AG72" s="177"/>
    </row>
    <row r="73" spans="1:33" ht="12.75">
      <c r="A73" s="22">
        <v>12</v>
      </c>
      <c r="B73" s="3">
        <v>1</v>
      </c>
      <c r="C73" s="3">
        <v>125</v>
      </c>
      <c r="D73" s="3" t="s">
        <v>1261</v>
      </c>
      <c r="E73" s="3" t="s">
        <v>1260</v>
      </c>
      <c r="F73" s="3" t="s">
        <v>124</v>
      </c>
      <c r="G73" s="1">
        <v>34425</v>
      </c>
      <c r="H73" s="3" t="s">
        <v>23</v>
      </c>
      <c r="I73" s="2">
        <v>116.9</v>
      </c>
      <c r="J73" s="21">
        <v>0.5403</v>
      </c>
      <c r="K73" s="35"/>
      <c r="L73" s="35"/>
      <c r="M73" s="35"/>
      <c r="N73" s="35"/>
      <c r="O73" s="35"/>
      <c r="P73" s="21">
        <f t="shared" si="21"/>
        <v>0</v>
      </c>
      <c r="Q73" s="35"/>
      <c r="R73" s="35"/>
      <c r="S73" s="35"/>
      <c r="T73" s="35"/>
      <c r="U73" s="35"/>
      <c r="V73" s="21">
        <f t="shared" si="15"/>
        <v>0</v>
      </c>
      <c r="W73" s="35">
        <f t="shared" si="16"/>
        <v>0</v>
      </c>
      <c r="X73" s="21">
        <f t="shared" si="17"/>
        <v>0</v>
      </c>
      <c r="Y73" s="35">
        <v>250</v>
      </c>
      <c r="Z73" s="35">
        <v>260</v>
      </c>
      <c r="AA73" s="35">
        <v>270</v>
      </c>
      <c r="AB73" s="35"/>
      <c r="AC73" s="35">
        <v>270</v>
      </c>
      <c r="AD73" s="21">
        <f t="shared" si="18"/>
        <v>145.881</v>
      </c>
      <c r="AE73" s="64">
        <f t="shared" si="19"/>
        <v>270</v>
      </c>
      <c r="AF73" s="21">
        <f t="shared" si="20"/>
        <v>145.881</v>
      </c>
      <c r="AG73" s="177"/>
    </row>
    <row r="74" spans="1:76" s="3" customFormat="1" ht="12.75">
      <c r="A74" s="22">
        <v>12</v>
      </c>
      <c r="B74" s="3">
        <v>1</v>
      </c>
      <c r="C74" s="3">
        <v>140</v>
      </c>
      <c r="D74" s="3" t="s">
        <v>163</v>
      </c>
      <c r="E74" s="3" t="s">
        <v>1260</v>
      </c>
      <c r="F74" s="3" t="s">
        <v>124</v>
      </c>
      <c r="G74" s="1">
        <v>30648</v>
      </c>
      <c r="H74" s="3" t="s">
        <v>17</v>
      </c>
      <c r="I74" s="2">
        <v>130</v>
      </c>
      <c r="J74" s="21">
        <v>0.5105</v>
      </c>
      <c r="K74" s="35"/>
      <c r="L74" s="35"/>
      <c r="M74" s="35"/>
      <c r="N74" s="35"/>
      <c r="O74" s="35"/>
      <c r="P74" s="21">
        <f t="shared" si="21"/>
        <v>0</v>
      </c>
      <c r="Q74" s="35"/>
      <c r="R74" s="35"/>
      <c r="S74" s="35"/>
      <c r="T74" s="35"/>
      <c r="U74" s="35"/>
      <c r="V74" s="21">
        <f t="shared" si="15"/>
        <v>0</v>
      </c>
      <c r="W74" s="35">
        <f t="shared" si="16"/>
        <v>0</v>
      </c>
      <c r="X74" s="21">
        <f t="shared" si="17"/>
        <v>0</v>
      </c>
      <c r="Y74" s="35">
        <v>250</v>
      </c>
      <c r="Z74" s="35">
        <v>270</v>
      </c>
      <c r="AA74" s="60">
        <v>280</v>
      </c>
      <c r="AB74" s="35"/>
      <c r="AC74" s="35">
        <v>270</v>
      </c>
      <c r="AD74" s="21">
        <f t="shared" si="18"/>
        <v>137.83499999999998</v>
      </c>
      <c r="AE74" s="64">
        <f t="shared" si="19"/>
        <v>270</v>
      </c>
      <c r="AF74" s="21">
        <f t="shared" si="20"/>
        <v>137.83499999999998</v>
      </c>
      <c r="AG74" s="177"/>
      <c r="AH74" s="26"/>
      <c r="AI74" s="26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43"/>
    </row>
    <row r="75" spans="1:76" s="3" customFormat="1" ht="13.5" thickBot="1">
      <c r="A75" s="132">
        <v>12</v>
      </c>
      <c r="B75" s="133">
        <v>1</v>
      </c>
      <c r="C75" s="133" t="s">
        <v>176</v>
      </c>
      <c r="D75" s="133" t="s">
        <v>177</v>
      </c>
      <c r="E75" s="133" t="s">
        <v>393</v>
      </c>
      <c r="F75" s="133" t="s">
        <v>16</v>
      </c>
      <c r="G75" s="134">
        <v>30146</v>
      </c>
      <c r="H75" s="133" t="s">
        <v>17</v>
      </c>
      <c r="I75" s="135">
        <v>146.55</v>
      </c>
      <c r="J75" s="136">
        <v>0.4964</v>
      </c>
      <c r="K75" s="137"/>
      <c r="L75" s="137"/>
      <c r="M75" s="137"/>
      <c r="N75" s="137"/>
      <c r="O75" s="137"/>
      <c r="P75" s="136">
        <f t="shared" si="21"/>
        <v>0</v>
      </c>
      <c r="Q75" s="137"/>
      <c r="R75" s="137"/>
      <c r="S75" s="137"/>
      <c r="T75" s="137"/>
      <c r="U75" s="137"/>
      <c r="V75" s="136">
        <f t="shared" si="15"/>
        <v>0</v>
      </c>
      <c r="W75" s="137">
        <f t="shared" si="16"/>
        <v>0</v>
      </c>
      <c r="X75" s="136">
        <f t="shared" si="17"/>
        <v>0</v>
      </c>
      <c r="Y75" s="178">
        <v>360</v>
      </c>
      <c r="Z75" s="178">
        <v>365</v>
      </c>
      <c r="AA75" s="137">
        <v>365</v>
      </c>
      <c r="AB75" s="137"/>
      <c r="AC75" s="137">
        <v>365</v>
      </c>
      <c r="AD75" s="136">
        <f t="shared" si="18"/>
        <v>181.186</v>
      </c>
      <c r="AE75" s="179">
        <f t="shared" si="19"/>
        <v>365</v>
      </c>
      <c r="AF75" s="136">
        <f t="shared" si="20"/>
        <v>181.186</v>
      </c>
      <c r="AG75" s="180" t="s">
        <v>79</v>
      </c>
      <c r="AH75" s="26"/>
      <c r="AI75" s="26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43"/>
    </row>
    <row r="76" spans="1:33" ht="13.5" customHeight="1">
      <c r="A76" s="172"/>
      <c r="B76" s="45"/>
      <c r="C76" s="45"/>
      <c r="D76" s="147"/>
      <c r="E76" s="147" t="s">
        <v>67</v>
      </c>
      <c r="F76" s="45"/>
      <c r="G76" s="173"/>
      <c r="H76" s="45"/>
      <c r="I76" s="174"/>
      <c r="J76" s="153"/>
      <c r="K76" s="155"/>
      <c r="L76" s="155"/>
      <c r="M76" s="152"/>
      <c r="N76" s="152"/>
      <c r="O76" s="152"/>
      <c r="P76" s="153"/>
      <c r="Q76" s="155"/>
      <c r="R76" s="155"/>
      <c r="S76" s="155"/>
      <c r="T76" s="152"/>
      <c r="U76" s="152"/>
      <c r="V76" s="153"/>
      <c r="W76" s="152"/>
      <c r="X76" s="153"/>
      <c r="Y76" s="155"/>
      <c r="Z76" s="152"/>
      <c r="AA76" s="152"/>
      <c r="AB76" s="152"/>
      <c r="AC76" s="152"/>
      <c r="AD76" s="153"/>
      <c r="AE76" s="181"/>
      <c r="AF76" s="153"/>
      <c r="AG76" s="182"/>
    </row>
    <row r="77" spans="1:33" ht="12.75">
      <c r="A77" s="22">
        <v>12</v>
      </c>
      <c r="B77" s="3">
        <v>1</v>
      </c>
      <c r="C77" s="3">
        <v>52</v>
      </c>
      <c r="D77" s="3" t="s">
        <v>191</v>
      </c>
      <c r="E77" s="3" t="s">
        <v>155</v>
      </c>
      <c r="F77" s="3" t="s">
        <v>16</v>
      </c>
      <c r="G77" s="1">
        <v>36577</v>
      </c>
      <c r="H77" s="3" t="s">
        <v>21</v>
      </c>
      <c r="I77" s="2">
        <v>50</v>
      </c>
      <c r="J77" s="21">
        <v>1.176</v>
      </c>
      <c r="K77" s="36">
        <v>65</v>
      </c>
      <c r="L77" s="36">
        <v>75</v>
      </c>
      <c r="M77" s="61">
        <v>85</v>
      </c>
      <c r="N77" s="35"/>
      <c r="O77" s="35">
        <v>75</v>
      </c>
      <c r="P77" s="21">
        <f aca="true" t="shared" si="22" ref="P77:P110">O77*J77</f>
        <v>88.19999999999999</v>
      </c>
      <c r="Q77" s="36">
        <v>45</v>
      </c>
      <c r="R77" s="36">
        <v>50</v>
      </c>
      <c r="S77" s="61">
        <v>55</v>
      </c>
      <c r="T77" s="35"/>
      <c r="U77" s="35">
        <v>50</v>
      </c>
      <c r="V77" s="21">
        <f aca="true" t="shared" si="23" ref="V77:V110">U77*J77</f>
        <v>58.8</v>
      </c>
      <c r="W77" s="35">
        <f aca="true" t="shared" si="24" ref="W77:W110">U77+O77</f>
        <v>125</v>
      </c>
      <c r="X77" s="21">
        <f aca="true" t="shared" si="25" ref="X77:X110">W77*J77</f>
        <v>147</v>
      </c>
      <c r="Y77" s="61">
        <v>110</v>
      </c>
      <c r="Z77" s="35">
        <v>110</v>
      </c>
      <c r="AA77" s="61">
        <v>120</v>
      </c>
      <c r="AB77" s="35"/>
      <c r="AC77" s="35">
        <v>110</v>
      </c>
      <c r="AD77" s="21">
        <f aca="true" t="shared" si="26" ref="AD77:AD110">AC77*J77</f>
        <v>129.35999999999999</v>
      </c>
      <c r="AE77" s="64">
        <f aca="true" t="shared" si="27" ref="AE77:AE110">AC77+W77</f>
        <v>235</v>
      </c>
      <c r="AF77" s="21">
        <f aca="true" t="shared" si="28" ref="AF77:AF110">AE77*J77</f>
        <v>276.35999999999996</v>
      </c>
      <c r="AG77" s="177"/>
    </row>
    <row r="78" spans="1:33" ht="12.75">
      <c r="A78" s="22">
        <v>12</v>
      </c>
      <c r="B78" s="3">
        <v>1</v>
      </c>
      <c r="C78" s="3">
        <v>67.5</v>
      </c>
      <c r="D78" s="3" t="s">
        <v>195</v>
      </c>
      <c r="E78" s="3" t="s">
        <v>526</v>
      </c>
      <c r="F78" s="3" t="s">
        <v>124</v>
      </c>
      <c r="G78" s="1">
        <v>34780</v>
      </c>
      <c r="H78" s="3" t="s">
        <v>23</v>
      </c>
      <c r="I78" s="2">
        <v>66.9</v>
      </c>
      <c r="J78" s="21">
        <v>0.7537</v>
      </c>
      <c r="K78" s="61" t="s">
        <v>196</v>
      </c>
      <c r="L78" s="35" t="s">
        <v>196</v>
      </c>
      <c r="M78" s="567">
        <v>0</v>
      </c>
      <c r="N78" s="35"/>
      <c r="O78" s="35" t="s">
        <v>196</v>
      </c>
      <c r="P78" s="21">
        <f t="shared" si="22"/>
        <v>77.25425</v>
      </c>
      <c r="Q78" s="36">
        <v>70</v>
      </c>
      <c r="R78" s="35">
        <v>72.5</v>
      </c>
      <c r="S78" s="36">
        <v>75</v>
      </c>
      <c r="T78" s="35"/>
      <c r="U78" s="35">
        <v>75</v>
      </c>
      <c r="V78" s="21">
        <f t="shared" si="23"/>
        <v>56.5275</v>
      </c>
      <c r="W78" s="35">
        <f t="shared" si="24"/>
        <v>177.5</v>
      </c>
      <c r="X78" s="21">
        <f t="shared" si="25"/>
        <v>133.78175000000002</v>
      </c>
      <c r="Y78" s="35">
        <v>132.5</v>
      </c>
      <c r="Z78" s="36">
        <v>140</v>
      </c>
      <c r="AA78" s="36">
        <v>150</v>
      </c>
      <c r="AB78" s="35"/>
      <c r="AC78" s="35">
        <v>150</v>
      </c>
      <c r="AD78" s="21">
        <f t="shared" si="26"/>
        <v>113.055</v>
      </c>
      <c r="AE78" s="64">
        <f t="shared" si="27"/>
        <v>327.5</v>
      </c>
      <c r="AF78" s="21">
        <f t="shared" si="28"/>
        <v>246.83675000000002</v>
      </c>
      <c r="AG78" s="177"/>
    </row>
    <row r="79" spans="1:33" ht="12.75">
      <c r="A79" s="22">
        <v>12</v>
      </c>
      <c r="B79" s="3">
        <v>1</v>
      </c>
      <c r="C79" s="3">
        <v>67.5</v>
      </c>
      <c r="D79" s="3" t="s">
        <v>198</v>
      </c>
      <c r="E79" s="3" t="s">
        <v>155</v>
      </c>
      <c r="F79" s="3" t="s">
        <v>16</v>
      </c>
      <c r="G79" s="1">
        <v>36708</v>
      </c>
      <c r="H79" s="3" t="s">
        <v>21</v>
      </c>
      <c r="I79" s="2">
        <v>67.3</v>
      </c>
      <c r="J79" s="21">
        <v>0.8588</v>
      </c>
      <c r="K79" s="36">
        <v>105</v>
      </c>
      <c r="L79" s="36">
        <v>115</v>
      </c>
      <c r="M79" s="61">
        <v>125</v>
      </c>
      <c r="N79" s="35"/>
      <c r="O79" s="35">
        <v>115</v>
      </c>
      <c r="P79" s="21">
        <f t="shared" si="22"/>
        <v>98.762</v>
      </c>
      <c r="Q79" s="36">
        <v>65</v>
      </c>
      <c r="R79" s="61">
        <v>70</v>
      </c>
      <c r="S79" s="36">
        <v>70</v>
      </c>
      <c r="T79" s="35"/>
      <c r="U79" s="35">
        <v>70</v>
      </c>
      <c r="V79" s="21">
        <f t="shared" si="23"/>
        <v>60.116</v>
      </c>
      <c r="W79" s="35">
        <f t="shared" si="24"/>
        <v>185</v>
      </c>
      <c r="X79" s="21">
        <f t="shared" si="25"/>
        <v>158.87800000000001</v>
      </c>
      <c r="Y79" s="36">
        <v>130</v>
      </c>
      <c r="Z79" s="35">
        <v>140</v>
      </c>
      <c r="AA79" s="61">
        <v>160</v>
      </c>
      <c r="AB79" s="35"/>
      <c r="AC79" s="35">
        <v>140</v>
      </c>
      <c r="AD79" s="21">
        <f t="shared" si="26"/>
        <v>120.232</v>
      </c>
      <c r="AE79" s="64">
        <f t="shared" si="27"/>
        <v>325</v>
      </c>
      <c r="AF79" s="21">
        <f t="shared" si="28"/>
        <v>279.11</v>
      </c>
      <c r="AG79" s="177"/>
    </row>
    <row r="80" spans="1:33" ht="12.75">
      <c r="A80" s="22">
        <v>5</v>
      </c>
      <c r="B80" s="3">
        <v>2</v>
      </c>
      <c r="C80" s="3">
        <v>67.5</v>
      </c>
      <c r="D80" s="3" t="s">
        <v>193</v>
      </c>
      <c r="E80" s="3" t="s">
        <v>526</v>
      </c>
      <c r="F80" s="3" t="s">
        <v>124</v>
      </c>
      <c r="G80" s="1">
        <v>36723</v>
      </c>
      <c r="H80" s="3" t="s">
        <v>21</v>
      </c>
      <c r="I80" s="2">
        <v>61.5</v>
      </c>
      <c r="J80" s="21">
        <v>0.9354</v>
      </c>
      <c r="K80" s="35">
        <v>70</v>
      </c>
      <c r="L80" s="35">
        <v>85</v>
      </c>
      <c r="M80" s="35">
        <v>95</v>
      </c>
      <c r="N80" s="35"/>
      <c r="O80" s="35">
        <v>95</v>
      </c>
      <c r="P80" s="21">
        <f t="shared" si="22"/>
        <v>88.863</v>
      </c>
      <c r="Q80" s="35">
        <v>45</v>
      </c>
      <c r="R80" s="35">
        <v>50</v>
      </c>
      <c r="S80" s="61">
        <v>55</v>
      </c>
      <c r="T80" s="35"/>
      <c r="U80" s="35">
        <v>50</v>
      </c>
      <c r="V80" s="21">
        <f t="shared" si="23"/>
        <v>46.77</v>
      </c>
      <c r="W80" s="35">
        <f t="shared" si="24"/>
        <v>145</v>
      </c>
      <c r="X80" s="21">
        <f t="shared" si="25"/>
        <v>135.633</v>
      </c>
      <c r="Y80" s="36">
        <v>110</v>
      </c>
      <c r="Z80" s="36">
        <v>120</v>
      </c>
      <c r="AA80" s="61">
        <v>130</v>
      </c>
      <c r="AB80" s="35"/>
      <c r="AC80" s="35">
        <v>120</v>
      </c>
      <c r="AD80" s="21">
        <f t="shared" si="26"/>
        <v>112.248</v>
      </c>
      <c r="AE80" s="64">
        <f t="shared" si="27"/>
        <v>265</v>
      </c>
      <c r="AF80" s="21">
        <f t="shared" si="28"/>
        <v>247.881</v>
      </c>
      <c r="AG80" s="177"/>
    </row>
    <row r="81" spans="1:33" ht="12.75">
      <c r="A81" s="22">
        <v>12</v>
      </c>
      <c r="B81" s="3">
        <v>1</v>
      </c>
      <c r="C81" s="3">
        <v>75</v>
      </c>
      <c r="D81" s="3" t="s">
        <v>206</v>
      </c>
      <c r="E81" s="3" t="s">
        <v>1263</v>
      </c>
      <c r="F81" s="3" t="s">
        <v>124</v>
      </c>
      <c r="G81" s="1">
        <v>34640</v>
      </c>
      <c r="H81" s="3" t="s">
        <v>23</v>
      </c>
      <c r="I81" s="2">
        <v>73.2</v>
      </c>
      <c r="J81" s="21">
        <v>0.6774</v>
      </c>
      <c r="K81" s="35">
        <v>175</v>
      </c>
      <c r="L81" s="35">
        <v>185</v>
      </c>
      <c r="M81" s="61">
        <v>192.5</v>
      </c>
      <c r="N81" s="35"/>
      <c r="O81" s="35">
        <v>185</v>
      </c>
      <c r="P81" s="21">
        <f t="shared" si="22"/>
        <v>125.319</v>
      </c>
      <c r="Q81" s="35">
        <v>115</v>
      </c>
      <c r="R81" s="61">
        <v>122.5</v>
      </c>
      <c r="S81" s="35">
        <v>125</v>
      </c>
      <c r="T81" s="35"/>
      <c r="U81" s="35">
        <v>125</v>
      </c>
      <c r="V81" s="21">
        <f t="shared" si="23"/>
        <v>84.675</v>
      </c>
      <c r="W81" s="35">
        <f t="shared" si="24"/>
        <v>310</v>
      </c>
      <c r="X81" s="21">
        <f t="shared" si="25"/>
        <v>209.994</v>
      </c>
      <c r="Y81" s="61">
        <v>205</v>
      </c>
      <c r="Z81" s="35">
        <v>205</v>
      </c>
      <c r="AA81" s="61">
        <v>220</v>
      </c>
      <c r="AB81" s="35"/>
      <c r="AC81" s="35">
        <v>205</v>
      </c>
      <c r="AD81" s="21">
        <f t="shared" si="26"/>
        <v>138.867</v>
      </c>
      <c r="AE81" s="64">
        <f t="shared" si="27"/>
        <v>515</v>
      </c>
      <c r="AF81" s="21">
        <f t="shared" si="28"/>
        <v>348.861</v>
      </c>
      <c r="AG81" s="177"/>
    </row>
    <row r="82" spans="1:33" ht="12.75" customHeight="1">
      <c r="A82" s="22">
        <v>12</v>
      </c>
      <c r="B82" s="3">
        <v>1</v>
      </c>
      <c r="C82" s="3">
        <v>75</v>
      </c>
      <c r="D82" s="3" t="s">
        <v>182</v>
      </c>
      <c r="E82" s="3" t="s">
        <v>526</v>
      </c>
      <c r="F82" s="3" t="s">
        <v>124</v>
      </c>
      <c r="G82" s="1">
        <v>16330</v>
      </c>
      <c r="H82" s="3" t="s">
        <v>183</v>
      </c>
      <c r="I82" s="2">
        <v>73.5</v>
      </c>
      <c r="J82" s="21">
        <v>1.3977</v>
      </c>
      <c r="K82" s="36">
        <v>125</v>
      </c>
      <c r="L82" s="36">
        <v>135</v>
      </c>
      <c r="M82" s="35">
        <v>140</v>
      </c>
      <c r="N82" s="35"/>
      <c r="O82" s="35">
        <v>140</v>
      </c>
      <c r="P82" s="21">
        <f t="shared" si="22"/>
        <v>195.678</v>
      </c>
      <c r="Q82" s="36">
        <v>60</v>
      </c>
      <c r="R82" s="36">
        <v>70</v>
      </c>
      <c r="S82" s="61">
        <v>75</v>
      </c>
      <c r="T82" s="35"/>
      <c r="U82" s="35">
        <v>70</v>
      </c>
      <c r="V82" s="21">
        <f t="shared" si="23"/>
        <v>97.839</v>
      </c>
      <c r="W82" s="35">
        <f t="shared" si="24"/>
        <v>210</v>
      </c>
      <c r="X82" s="21">
        <f t="shared" si="25"/>
        <v>293.517</v>
      </c>
      <c r="Y82" s="36">
        <v>165</v>
      </c>
      <c r="Z82" s="61">
        <v>185</v>
      </c>
      <c r="AA82" s="566">
        <v>0</v>
      </c>
      <c r="AB82" s="35"/>
      <c r="AC82" s="35">
        <v>165</v>
      </c>
      <c r="AD82" s="21">
        <f t="shared" si="26"/>
        <v>230.6205</v>
      </c>
      <c r="AE82" s="64">
        <f t="shared" si="27"/>
        <v>375</v>
      </c>
      <c r="AF82" s="21">
        <f t="shared" si="28"/>
        <v>524.1374999999999</v>
      </c>
      <c r="AG82" s="177" t="s">
        <v>236</v>
      </c>
    </row>
    <row r="83" spans="1:33" ht="12.75" customHeight="1">
      <c r="A83" s="22">
        <v>12</v>
      </c>
      <c r="B83" s="3">
        <v>1</v>
      </c>
      <c r="C83" s="3">
        <v>75</v>
      </c>
      <c r="D83" s="3" t="s">
        <v>207</v>
      </c>
      <c r="E83" s="3" t="s">
        <v>166</v>
      </c>
      <c r="F83" s="3" t="s">
        <v>16</v>
      </c>
      <c r="G83" s="1">
        <v>31965</v>
      </c>
      <c r="H83" s="3" t="s">
        <v>17</v>
      </c>
      <c r="I83" s="2">
        <v>74.9</v>
      </c>
      <c r="J83" s="21">
        <v>0.6652</v>
      </c>
      <c r="K83" s="36">
        <v>190</v>
      </c>
      <c r="L83" s="36">
        <v>205</v>
      </c>
      <c r="M83" s="61">
        <v>212.5</v>
      </c>
      <c r="N83" s="35"/>
      <c r="O83" s="35">
        <v>205</v>
      </c>
      <c r="P83" s="21">
        <f t="shared" si="22"/>
        <v>136.366</v>
      </c>
      <c r="Q83" s="35">
        <v>150</v>
      </c>
      <c r="R83" s="61">
        <v>160</v>
      </c>
      <c r="S83" s="35">
        <v>160</v>
      </c>
      <c r="T83" s="35"/>
      <c r="U83" s="35">
        <v>160</v>
      </c>
      <c r="V83" s="21">
        <f t="shared" si="23"/>
        <v>106.432</v>
      </c>
      <c r="W83" s="35">
        <f t="shared" si="24"/>
        <v>365</v>
      </c>
      <c r="X83" s="21">
        <f t="shared" si="25"/>
        <v>242.798</v>
      </c>
      <c r="Y83" s="35">
        <v>215</v>
      </c>
      <c r="Z83" s="36">
        <v>237.5</v>
      </c>
      <c r="AA83" s="61">
        <v>242.5</v>
      </c>
      <c r="AB83" s="35"/>
      <c r="AC83" s="35">
        <v>237.5</v>
      </c>
      <c r="AD83" s="21">
        <f t="shared" si="26"/>
        <v>157.985</v>
      </c>
      <c r="AE83" s="64">
        <f t="shared" si="27"/>
        <v>602.5</v>
      </c>
      <c r="AF83" s="21">
        <f t="shared" si="28"/>
        <v>400.783</v>
      </c>
      <c r="AG83" s="177"/>
    </row>
    <row r="84" spans="1:33" ht="12.75">
      <c r="A84" s="22">
        <v>5</v>
      </c>
      <c r="B84" s="3">
        <v>2</v>
      </c>
      <c r="C84" s="3">
        <v>75</v>
      </c>
      <c r="D84" s="3" t="s">
        <v>203</v>
      </c>
      <c r="E84" s="3" t="s">
        <v>204</v>
      </c>
      <c r="F84" s="3" t="s">
        <v>157</v>
      </c>
      <c r="G84" s="1">
        <v>33072</v>
      </c>
      <c r="H84" s="3" t="s">
        <v>17</v>
      </c>
      <c r="I84" s="2">
        <v>75</v>
      </c>
      <c r="J84" s="21">
        <v>0.6645</v>
      </c>
      <c r="K84" s="35">
        <v>160</v>
      </c>
      <c r="L84" s="35">
        <v>175</v>
      </c>
      <c r="M84" s="35">
        <v>180</v>
      </c>
      <c r="N84" s="35"/>
      <c r="O84" s="35">
        <v>180</v>
      </c>
      <c r="P84" s="21">
        <f t="shared" si="22"/>
        <v>119.61</v>
      </c>
      <c r="Q84" s="35">
        <v>140</v>
      </c>
      <c r="R84" s="35">
        <v>150</v>
      </c>
      <c r="S84" s="61">
        <v>155</v>
      </c>
      <c r="T84" s="35"/>
      <c r="U84" s="35">
        <v>150</v>
      </c>
      <c r="V84" s="21">
        <f t="shared" si="23"/>
        <v>99.675</v>
      </c>
      <c r="W84" s="35">
        <f t="shared" si="24"/>
        <v>330</v>
      </c>
      <c r="X84" s="21">
        <f t="shared" si="25"/>
        <v>219.285</v>
      </c>
      <c r="Y84" s="35">
        <v>180</v>
      </c>
      <c r="Z84" s="35">
        <v>200</v>
      </c>
      <c r="AA84" s="61">
        <v>205</v>
      </c>
      <c r="AB84" s="35"/>
      <c r="AC84" s="35">
        <v>200</v>
      </c>
      <c r="AD84" s="21">
        <f t="shared" si="26"/>
        <v>132.9</v>
      </c>
      <c r="AE84" s="64">
        <f t="shared" si="27"/>
        <v>530</v>
      </c>
      <c r="AF84" s="21">
        <f t="shared" si="28"/>
        <v>352.185</v>
      </c>
      <c r="AG84" s="177"/>
    </row>
    <row r="85" spans="1:33" ht="12.75">
      <c r="A85" s="22">
        <v>12</v>
      </c>
      <c r="B85" s="3">
        <v>1</v>
      </c>
      <c r="C85" s="3">
        <v>75</v>
      </c>
      <c r="D85" s="3" t="s">
        <v>31</v>
      </c>
      <c r="E85" s="3" t="s">
        <v>155</v>
      </c>
      <c r="F85" s="3" t="s">
        <v>16</v>
      </c>
      <c r="G85" s="1">
        <v>36496</v>
      </c>
      <c r="H85" s="3" t="s">
        <v>21</v>
      </c>
      <c r="I85" s="2">
        <v>72.85</v>
      </c>
      <c r="J85" s="21">
        <v>0.803</v>
      </c>
      <c r="K85" s="36">
        <v>90</v>
      </c>
      <c r="L85" s="61">
        <v>105</v>
      </c>
      <c r="M85" s="35">
        <v>105</v>
      </c>
      <c r="N85" s="35"/>
      <c r="O85" s="35">
        <v>105</v>
      </c>
      <c r="P85" s="21">
        <f t="shared" si="22"/>
        <v>84.31500000000001</v>
      </c>
      <c r="Q85" s="36">
        <v>60</v>
      </c>
      <c r="R85" s="35">
        <v>65</v>
      </c>
      <c r="S85" s="36">
        <v>70</v>
      </c>
      <c r="T85" s="35"/>
      <c r="U85" s="35">
        <v>70</v>
      </c>
      <c r="V85" s="21">
        <f t="shared" si="23"/>
        <v>56.21</v>
      </c>
      <c r="W85" s="35">
        <f t="shared" si="24"/>
        <v>175</v>
      </c>
      <c r="X85" s="21">
        <f t="shared" si="25"/>
        <v>140.525</v>
      </c>
      <c r="Y85" s="61">
        <v>130</v>
      </c>
      <c r="Z85" s="61">
        <v>130</v>
      </c>
      <c r="AA85" s="35">
        <v>130</v>
      </c>
      <c r="AB85" s="35"/>
      <c r="AC85" s="35">
        <v>130</v>
      </c>
      <c r="AD85" s="21">
        <f t="shared" si="26"/>
        <v>104.39</v>
      </c>
      <c r="AE85" s="64">
        <f t="shared" si="27"/>
        <v>305</v>
      </c>
      <c r="AF85" s="21">
        <f t="shared" si="28"/>
        <v>244.91500000000002</v>
      </c>
      <c r="AG85" s="177"/>
    </row>
    <row r="86" spans="1:33" ht="12.75">
      <c r="A86" s="22">
        <v>5</v>
      </c>
      <c r="B86" s="3">
        <v>2</v>
      </c>
      <c r="C86" s="3">
        <v>75</v>
      </c>
      <c r="D86" s="3" t="s">
        <v>192</v>
      </c>
      <c r="E86" s="3" t="s">
        <v>526</v>
      </c>
      <c r="F86" s="3" t="s">
        <v>124</v>
      </c>
      <c r="G86" s="1">
        <v>37166</v>
      </c>
      <c r="H86" s="3" t="s">
        <v>21</v>
      </c>
      <c r="I86" s="2">
        <v>72.9</v>
      </c>
      <c r="J86" s="21">
        <v>0.836</v>
      </c>
      <c r="K86" s="61">
        <v>70</v>
      </c>
      <c r="L86" s="35">
        <v>80</v>
      </c>
      <c r="M86" s="35">
        <v>90</v>
      </c>
      <c r="N86" s="35"/>
      <c r="O86" s="35">
        <v>90</v>
      </c>
      <c r="P86" s="21">
        <f t="shared" si="22"/>
        <v>75.24</v>
      </c>
      <c r="Q86" s="36">
        <v>35</v>
      </c>
      <c r="R86" s="35">
        <v>40</v>
      </c>
      <c r="S86" s="36">
        <v>45</v>
      </c>
      <c r="T86" s="35"/>
      <c r="U86" s="35">
        <v>45</v>
      </c>
      <c r="V86" s="21">
        <f t="shared" si="23"/>
        <v>37.62</v>
      </c>
      <c r="W86" s="35">
        <f t="shared" si="24"/>
        <v>135</v>
      </c>
      <c r="X86" s="21">
        <f t="shared" si="25"/>
        <v>112.86</v>
      </c>
      <c r="Y86" s="35">
        <v>110</v>
      </c>
      <c r="Z86" s="35">
        <v>120</v>
      </c>
      <c r="AA86" s="61">
        <v>125</v>
      </c>
      <c r="AB86" s="35"/>
      <c r="AC86" s="35">
        <v>120</v>
      </c>
      <c r="AD86" s="21">
        <f t="shared" si="26"/>
        <v>100.32</v>
      </c>
      <c r="AE86" s="64">
        <f t="shared" si="27"/>
        <v>255</v>
      </c>
      <c r="AF86" s="21">
        <f t="shared" si="28"/>
        <v>213.17999999999998</v>
      </c>
      <c r="AG86" s="177"/>
    </row>
    <row r="87" spans="1:75" s="45" customFormat="1" ht="12.75">
      <c r="A87" s="22">
        <v>12</v>
      </c>
      <c r="B87" s="3">
        <v>1</v>
      </c>
      <c r="C87" s="3">
        <v>75</v>
      </c>
      <c r="D87" s="3" t="s">
        <v>205</v>
      </c>
      <c r="E87" s="3" t="s">
        <v>22</v>
      </c>
      <c r="F87" s="3" t="s">
        <v>16</v>
      </c>
      <c r="G87" s="1">
        <v>35244</v>
      </c>
      <c r="H87" s="3" t="s">
        <v>24</v>
      </c>
      <c r="I87" s="2">
        <v>74</v>
      </c>
      <c r="J87" s="21">
        <v>0.836</v>
      </c>
      <c r="K87" s="61">
        <v>160</v>
      </c>
      <c r="L87" s="36">
        <v>165</v>
      </c>
      <c r="M87" s="36">
        <v>175</v>
      </c>
      <c r="N87" s="35"/>
      <c r="O87" s="35">
        <v>175</v>
      </c>
      <c r="P87" s="21">
        <f t="shared" si="22"/>
        <v>146.29999999999998</v>
      </c>
      <c r="Q87" s="35">
        <v>105</v>
      </c>
      <c r="R87" s="61">
        <v>110</v>
      </c>
      <c r="S87" s="566">
        <v>0</v>
      </c>
      <c r="T87" s="35"/>
      <c r="U87" s="35">
        <v>105</v>
      </c>
      <c r="V87" s="21">
        <f t="shared" si="23"/>
        <v>87.78</v>
      </c>
      <c r="W87" s="35">
        <f t="shared" si="24"/>
        <v>280</v>
      </c>
      <c r="X87" s="21">
        <f t="shared" si="25"/>
        <v>234.07999999999998</v>
      </c>
      <c r="Y87" s="35">
        <v>200</v>
      </c>
      <c r="Z87" s="61">
        <v>210</v>
      </c>
      <c r="AA87" s="35">
        <v>210</v>
      </c>
      <c r="AB87" s="35"/>
      <c r="AC87" s="35">
        <v>210</v>
      </c>
      <c r="AD87" s="21">
        <f t="shared" si="26"/>
        <v>175.56</v>
      </c>
      <c r="AE87" s="64">
        <f t="shared" si="27"/>
        <v>490</v>
      </c>
      <c r="AF87" s="21">
        <f t="shared" si="28"/>
        <v>409.64</v>
      </c>
      <c r="AG87" s="177" t="s">
        <v>76</v>
      </c>
      <c r="AH87" s="26"/>
      <c r="AI87" s="26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44"/>
    </row>
    <row r="88" spans="1:75" s="45" customFormat="1" ht="12.75">
      <c r="A88" s="22">
        <v>12</v>
      </c>
      <c r="B88" s="3">
        <v>1</v>
      </c>
      <c r="C88" s="3">
        <v>82.5</v>
      </c>
      <c r="D88" s="3" t="s">
        <v>121</v>
      </c>
      <c r="E88" s="3" t="s">
        <v>339</v>
      </c>
      <c r="F88" s="3" t="s">
        <v>16</v>
      </c>
      <c r="G88" s="1">
        <v>33655</v>
      </c>
      <c r="H88" s="3" t="s">
        <v>23</v>
      </c>
      <c r="I88" s="2">
        <v>82.5</v>
      </c>
      <c r="J88" s="21">
        <v>0.6193</v>
      </c>
      <c r="K88" s="35">
        <v>140</v>
      </c>
      <c r="L88" s="35">
        <v>155</v>
      </c>
      <c r="M88" s="36">
        <v>165</v>
      </c>
      <c r="N88" s="35"/>
      <c r="O88" s="35">
        <v>165</v>
      </c>
      <c r="P88" s="21">
        <f t="shared" si="22"/>
        <v>102.1845</v>
      </c>
      <c r="Q88" s="36">
        <v>105</v>
      </c>
      <c r="R88" s="36">
        <v>110</v>
      </c>
      <c r="S88" s="36">
        <v>117.5</v>
      </c>
      <c r="T88" s="35"/>
      <c r="U88" s="35">
        <v>117.5</v>
      </c>
      <c r="V88" s="21">
        <f t="shared" si="23"/>
        <v>72.76774999999999</v>
      </c>
      <c r="W88" s="35">
        <f t="shared" si="24"/>
        <v>282.5</v>
      </c>
      <c r="X88" s="21">
        <f t="shared" si="25"/>
        <v>174.95225</v>
      </c>
      <c r="Y88" s="69">
        <v>150</v>
      </c>
      <c r="Z88" s="35">
        <v>150</v>
      </c>
      <c r="AA88" s="36">
        <v>165</v>
      </c>
      <c r="AB88" s="35"/>
      <c r="AC88" s="35">
        <v>165</v>
      </c>
      <c r="AD88" s="21">
        <f t="shared" si="26"/>
        <v>102.1845</v>
      </c>
      <c r="AE88" s="64">
        <f t="shared" si="27"/>
        <v>447.5</v>
      </c>
      <c r="AF88" s="21">
        <f t="shared" si="28"/>
        <v>277.13675</v>
      </c>
      <c r="AG88" s="177"/>
      <c r="AH88" s="26"/>
      <c r="AI88" s="26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44"/>
    </row>
    <row r="89" spans="1:75" s="45" customFormat="1" ht="12.75">
      <c r="A89" s="22">
        <v>12</v>
      </c>
      <c r="B89" s="3">
        <v>1</v>
      </c>
      <c r="C89" s="3">
        <v>82.5</v>
      </c>
      <c r="D89" s="3" t="s">
        <v>126</v>
      </c>
      <c r="E89" s="3" t="s">
        <v>526</v>
      </c>
      <c r="F89" s="3" t="s">
        <v>124</v>
      </c>
      <c r="G89" s="1">
        <v>25958</v>
      </c>
      <c r="H89" s="3" t="s">
        <v>109</v>
      </c>
      <c r="I89" s="2">
        <v>82.25</v>
      </c>
      <c r="J89" s="21">
        <v>0.6395</v>
      </c>
      <c r="K89" s="36">
        <v>175</v>
      </c>
      <c r="L89" s="36">
        <v>185</v>
      </c>
      <c r="M89" s="35">
        <v>195</v>
      </c>
      <c r="N89" s="35"/>
      <c r="O89" s="35">
        <v>195</v>
      </c>
      <c r="P89" s="21">
        <f t="shared" si="22"/>
        <v>124.70249999999999</v>
      </c>
      <c r="Q89" s="36">
        <v>155</v>
      </c>
      <c r="R89" s="567">
        <v>0</v>
      </c>
      <c r="S89" s="567">
        <v>0</v>
      </c>
      <c r="T89" s="35"/>
      <c r="U89" s="35">
        <v>155</v>
      </c>
      <c r="V89" s="21">
        <f t="shared" si="23"/>
        <v>99.12249999999999</v>
      </c>
      <c r="W89" s="35">
        <f t="shared" si="24"/>
        <v>350</v>
      </c>
      <c r="X89" s="21">
        <f t="shared" si="25"/>
        <v>223.825</v>
      </c>
      <c r="Y89" s="36">
        <v>190</v>
      </c>
      <c r="Z89" s="35">
        <v>200</v>
      </c>
      <c r="AA89" s="35">
        <v>210</v>
      </c>
      <c r="AB89" s="35">
        <v>222.5</v>
      </c>
      <c r="AC89" s="35">
        <v>210</v>
      </c>
      <c r="AD89" s="21">
        <f t="shared" si="26"/>
        <v>134.295</v>
      </c>
      <c r="AE89" s="64">
        <f t="shared" si="27"/>
        <v>560</v>
      </c>
      <c r="AF89" s="21">
        <f t="shared" si="28"/>
        <v>358.12</v>
      </c>
      <c r="AG89" s="177"/>
      <c r="AH89" s="26"/>
      <c r="AI89" s="26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44"/>
    </row>
    <row r="90" spans="1:75" s="45" customFormat="1" ht="12.75">
      <c r="A90" s="22">
        <v>12</v>
      </c>
      <c r="B90" s="3">
        <v>1</v>
      </c>
      <c r="C90" s="3">
        <v>82.5</v>
      </c>
      <c r="D90" s="3" t="s">
        <v>127</v>
      </c>
      <c r="E90" s="3" t="s">
        <v>128</v>
      </c>
      <c r="F90" s="3" t="s">
        <v>16</v>
      </c>
      <c r="G90" s="1">
        <v>22881</v>
      </c>
      <c r="H90" s="3" t="s">
        <v>114</v>
      </c>
      <c r="I90" s="2">
        <v>82</v>
      </c>
      <c r="J90" s="21">
        <v>0.7967</v>
      </c>
      <c r="K90" s="60">
        <v>185</v>
      </c>
      <c r="L90" s="35">
        <v>185</v>
      </c>
      <c r="M90" s="35">
        <v>195</v>
      </c>
      <c r="N90" s="35"/>
      <c r="O90" s="35">
        <v>195</v>
      </c>
      <c r="P90" s="21">
        <f t="shared" si="22"/>
        <v>155.35649999999998</v>
      </c>
      <c r="Q90" s="35">
        <v>140</v>
      </c>
      <c r="R90" s="60">
        <v>147.5</v>
      </c>
      <c r="S90" s="35">
        <v>147.5</v>
      </c>
      <c r="T90" s="35"/>
      <c r="U90" s="35">
        <v>147.5</v>
      </c>
      <c r="V90" s="21">
        <f t="shared" si="23"/>
        <v>117.51325</v>
      </c>
      <c r="W90" s="35">
        <f t="shared" si="24"/>
        <v>342.5</v>
      </c>
      <c r="X90" s="21">
        <f t="shared" si="25"/>
        <v>272.86975</v>
      </c>
      <c r="Y90" s="35">
        <v>210</v>
      </c>
      <c r="Z90" s="35">
        <v>220</v>
      </c>
      <c r="AA90" s="62">
        <v>230</v>
      </c>
      <c r="AB90" s="35"/>
      <c r="AC90" s="35">
        <v>220</v>
      </c>
      <c r="AD90" s="21">
        <f t="shared" si="26"/>
        <v>175.274</v>
      </c>
      <c r="AE90" s="64">
        <f t="shared" si="27"/>
        <v>562.5</v>
      </c>
      <c r="AF90" s="21">
        <f t="shared" si="28"/>
        <v>448.14374999999995</v>
      </c>
      <c r="AG90" s="177"/>
      <c r="AH90" s="26"/>
      <c r="AI90" s="26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44"/>
    </row>
    <row r="91" spans="1:75" s="3" customFormat="1" ht="12.75">
      <c r="A91" s="22">
        <v>0</v>
      </c>
      <c r="B91" s="3" t="s">
        <v>69</v>
      </c>
      <c r="C91" s="3">
        <v>82.5</v>
      </c>
      <c r="D91" s="3" t="s">
        <v>134</v>
      </c>
      <c r="E91" s="3" t="s">
        <v>135</v>
      </c>
      <c r="F91" s="3" t="s">
        <v>16</v>
      </c>
      <c r="G91" s="1">
        <v>29161</v>
      </c>
      <c r="H91" s="3" t="s">
        <v>17</v>
      </c>
      <c r="I91" s="2">
        <v>82.5</v>
      </c>
      <c r="J91" s="21">
        <v>0.6193</v>
      </c>
      <c r="K91" s="61">
        <v>210</v>
      </c>
      <c r="L91" s="61">
        <v>210</v>
      </c>
      <c r="M91" s="60">
        <v>210</v>
      </c>
      <c r="N91" s="35"/>
      <c r="O91" s="35">
        <v>0</v>
      </c>
      <c r="P91" s="21">
        <f t="shared" si="22"/>
        <v>0</v>
      </c>
      <c r="Q91" s="61">
        <v>145</v>
      </c>
      <c r="R91" s="61">
        <v>0</v>
      </c>
      <c r="S91" s="61">
        <v>0</v>
      </c>
      <c r="T91" s="35"/>
      <c r="U91" s="35">
        <v>0</v>
      </c>
      <c r="V91" s="21">
        <f t="shared" si="23"/>
        <v>0</v>
      </c>
      <c r="W91" s="35">
        <f t="shared" si="24"/>
        <v>0</v>
      </c>
      <c r="X91" s="21">
        <f t="shared" si="25"/>
        <v>0</v>
      </c>
      <c r="Y91" s="61">
        <v>220</v>
      </c>
      <c r="Z91" s="61">
        <v>0</v>
      </c>
      <c r="AA91" s="61">
        <v>0</v>
      </c>
      <c r="AB91" s="35"/>
      <c r="AC91" s="35">
        <v>0</v>
      </c>
      <c r="AD91" s="21">
        <f t="shared" si="26"/>
        <v>0</v>
      </c>
      <c r="AE91" s="64">
        <f t="shared" si="27"/>
        <v>0</v>
      </c>
      <c r="AF91" s="21">
        <f t="shared" si="28"/>
        <v>0</v>
      </c>
      <c r="AG91" s="177"/>
      <c r="AH91" s="26"/>
      <c r="AI91" s="26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43"/>
    </row>
    <row r="92" spans="1:75" s="3" customFormat="1" ht="12.75">
      <c r="A92" s="97">
        <v>12</v>
      </c>
      <c r="B92" s="30">
        <v>1</v>
      </c>
      <c r="C92" s="30">
        <v>82.5</v>
      </c>
      <c r="D92" s="30" t="s">
        <v>125</v>
      </c>
      <c r="E92" s="30" t="s">
        <v>1260</v>
      </c>
      <c r="F92" s="30" t="s">
        <v>124</v>
      </c>
      <c r="G92" s="31">
        <v>36976</v>
      </c>
      <c r="H92" s="30" t="s">
        <v>21</v>
      </c>
      <c r="I92" s="33">
        <v>79.6</v>
      </c>
      <c r="J92" s="34">
        <v>0.7813</v>
      </c>
      <c r="K92" s="35">
        <v>160</v>
      </c>
      <c r="L92" s="36">
        <v>165</v>
      </c>
      <c r="M92" s="35">
        <v>170</v>
      </c>
      <c r="N92" s="35"/>
      <c r="O92" s="35">
        <v>170</v>
      </c>
      <c r="P92" s="21">
        <f t="shared" si="22"/>
        <v>132.821</v>
      </c>
      <c r="Q92" s="60">
        <v>100</v>
      </c>
      <c r="R92" s="35">
        <v>100</v>
      </c>
      <c r="S92" s="35">
        <v>110</v>
      </c>
      <c r="T92" s="35"/>
      <c r="U92" s="35">
        <v>110</v>
      </c>
      <c r="V92" s="21">
        <f t="shared" si="23"/>
        <v>85.943</v>
      </c>
      <c r="W92" s="35">
        <f t="shared" si="24"/>
        <v>280</v>
      </c>
      <c r="X92" s="21">
        <f t="shared" si="25"/>
        <v>218.764</v>
      </c>
      <c r="Y92" s="62">
        <v>180</v>
      </c>
      <c r="Z92" s="35">
        <v>190</v>
      </c>
      <c r="AA92" s="62">
        <v>200</v>
      </c>
      <c r="AB92" s="35"/>
      <c r="AC92" s="35">
        <v>190</v>
      </c>
      <c r="AD92" s="21">
        <f t="shared" si="26"/>
        <v>148.447</v>
      </c>
      <c r="AE92" s="64">
        <f t="shared" si="27"/>
        <v>470</v>
      </c>
      <c r="AF92" s="21">
        <f t="shared" si="28"/>
        <v>367.211</v>
      </c>
      <c r="AG92" s="177" t="s">
        <v>77</v>
      </c>
      <c r="AH92" s="26"/>
      <c r="AI92" s="26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43"/>
    </row>
    <row r="93" spans="1:75" s="3" customFormat="1" ht="12.75" customHeight="1">
      <c r="A93" s="22">
        <v>12</v>
      </c>
      <c r="B93" s="3">
        <v>1</v>
      </c>
      <c r="C93" s="3">
        <v>90</v>
      </c>
      <c r="D93" s="3" t="s">
        <v>139</v>
      </c>
      <c r="E93" s="3" t="s">
        <v>178</v>
      </c>
      <c r="F93" s="3" t="s">
        <v>16</v>
      </c>
      <c r="G93" s="1">
        <v>34703</v>
      </c>
      <c r="H93" s="3" t="s">
        <v>23</v>
      </c>
      <c r="I93" s="2">
        <v>90</v>
      </c>
      <c r="J93" s="21">
        <v>0.6029</v>
      </c>
      <c r="K93" s="36">
        <v>230</v>
      </c>
      <c r="L93" s="60">
        <v>245</v>
      </c>
      <c r="M93" s="36">
        <v>250</v>
      </c>
      <c r="N93" s="35"/>
      <c r="O93" s="35">
        <v>250</v>
      </c>
      <c r="P93" s="21">
        <f t="shared" si="22"/>
        <v>150.725</v>
      </c>
      <c r="Q93" s="35">
        <v>170</v>
      </c>
      <c r="R93" s="60">
        <v>180</v>
      </c>
      <c r="S93" s="35">
        <v>185</v>
      </c>
      <c r="T93" s="35"/>
      <c r="U93" s="35">
        <v>185</v>
      </c>
      <c r="V93" s="21">
        <f t="shared" si="23"/>
        <v>111.5365</v>
      </c>
      <c r="W93" s="35">
        <f t="shared" si="24"/>
        <v>435</v>
      </c>
      <c r="X93" s="21">
        <f t="shared" si="25"/>
        <v>262.2615</v>
      </c>
      <c r="Y93" s="35">
        <v>270</v>
      </c>
      <c r="Z93" s="62">
        <v>300</v>
      </c>
      <c r="AA93" s="62">
        <v>300</v>
      </c>
      <c r="AB93" s="35"/>
      <c r="AC93" s="35">
        <v>270</v>
      </c>
      <c r="AD93" s="21">
        <f t="shared" si="26"/>
        <v>162.783</v>
      </c>
      <c r="AE93" s="64">
        <f t="shared" si="27"/>
        <v>705</v>
      </c>
      <c r="AF93" s="21">
        <f t="shared" si="28"/>
        <v>425.04449999999997</v>
      </c>
      <c r="AG93" s="177" t="s">
        <v>239</v>
      </c>
      <c r="AH93" s="26"/>
      <c r="AI93" s="26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43"/>
    </row>
    <row r="94" spans="1:33" ht="12.75">
      <c r="A94" s="22">
        <v>5</v>
      </c>
      <c r="B94" s="3">
        <v>2</v>
      </c>
      <c r="C94" s="3">
        <v>90</v>
      </c>
      <c r="D94" s="3" t="s">
        <v>129</v>
      </c>
      <c r="E94" s="3" t="s">
        <v>130</v>
      </c>
      <c r="F94" s="3" t="s">
        <v>75</v>
      </c>
      <c r="G94" s="1">
        <v>33869</v>
      </c>
      <c r="H94" s="3" t="s">
        <v>23</v>
      </c>
      <c r="I94" s="2">
        <v>89.15</v>
      </c>
      <c r="J94" s="21">
        <v>0.5885</v>
      </c>
      <c r="K94" s="36">
        <v>200</v>
      </c>
      <c r="L94" s="36">
        <v>210</v>
      </c>
      <c r="M94" s="35">
        <v>220</v>
      </c>
      <c r="N94" s="35"/>
      <c r="O94" s="35">
        <v>220</v>
      </c>
      <c r="P94" s="21">
        <f t="shared" si="22"/>
        <v>129.47</v>
      </c>
      <c r="Q94" s="36">
        <v>140</v>
      </c>
      <c r="R94" s="36">
        <v>150</v>
      </c>
      <c r="S94" s="61">
        <v>155</v>
      </c>
      <c r="T94" s="35"/>
      <c r="U94" s="35">
        <v>150</v>
      </c>
      <c r="V94" s="21">
        <f t="shared" si="23"/>
        <v>88.275</v>
      </c>
      <c r="W94" s="35">
        <f t="shared" si="24"/>
        <v>370</v>
      </c>
      <c r="X94" s="21">
        <f t="shared" si="25"/>
        <v>217.745</v>
      </c>
      <c r="Y94" s="36">
        <v>210</v>
      </c>
      <c r="Z94" s="35">
        <v>230</v>
      </c>
      <c r="AA94" s="62">
        <v>240</v>
      </c>
      <c r="AB94" s="35"/>
      <c r="AC94" s="35">
        <v>230</v>
      </c>
      <c r="AD94" s="21">
        <f t="shared" si="26"/>
        <v>135.35500000000002</v>
      </c>
      <c r="AE94" s="64">
        <f t="shared" si="27"/>
        <v>600</v>
      </c>
      <c r="AF94" s="21">
        <f t="shared" si="28"/>
        <v>353.1</v>
      </c>
      <c r="AG94" s="177"/>
    </row>
    <row r="95" spans="1:33" ht="12.75">
      <c r="A95" s="22">
        <v>12</v>
      </c>
      <c r="B95" s="3">
        <v>1</v>
      </c>
      <c r="C95" s="3">
        <v>90</v>
      </c>
      <c r="D95" s="3" t="s">
        <v>136</v>
      </c>
      <c r="E95" s="3" t="s">
        <v>98</v>
      </c>
      <c r="F95" s="3" t="s">
        <v>16</v>
      </c>
      <c r="G95" s="1">
        <v>24717</v>
      </c>
      <c r="H95" s="3" t="s">
        <v>137</v>
      </c>
      <c r="I95" s="2">
        <v>89.2</v>
      </c>
      <c r="J95" s="21">
        <v>0.6574</v>
      </c>
      <c r="K95" s="35">
        <v>210</v>
      </c>
      <c r="L95" s="35">
        <v>220</v>
      </c>
      <c r="M95" s="35">
        <v>225</v>
      </c>
      <c r="N95" s="35"/>
      <c r="O95" s="35">
        <v>225</v>
      </c>
      <c r="P95" s="21">
        <f t="shared" si="22"/>
        <v>147.915</v>
      </c>
      <c r="Q95" s="35">
        <v>140</v>
      </c>
      <c r="R95" s="35">
        <v>145</v>
      </c>
      <c r="S95" s="35">
        <v>150</v>
      </c>
      <c r="T95" s="35"/>
      <c r="U95" s="35">
        <v>150</v>
      </c>
      <c r="V95" s="21">
        <f t="shared" si="23"/>
        <v>98.61</v>
      </c>
      <c r="W95" s="35">
        <f t="shared" si="24"/>
        <v>375</v>
      </c>
      <c r="X95" s="21">
        <f t="shared" si="25"/>
        <v>246.525</v>
      </c>
      <c r="Y95" s="35">
        <v>210</v>
      </c>
      <c r="Z95" s="35">
        <v>230</v>
      </c>
      <c r="AA95" s="35">
        <v>240</v>
      </c>
      <c r="AB95" s="35"/>
      <c r="AC95" s="35">
        <v>240</v>
      </c>
      <c r="AD95" s="21">
        <f t="shared" si="26"/>
        <v>157.776</v>
      </c>
      <c r="AE95" s="64">
        <f t="shared" si="27"/>
        <v>615</v>
      </c>
      <c r="AF95" s="21">
        <f t="shared" si="28"/>
        <v>404.301</v>
      </c>
      <c r="AG95" s="177"/>
    </row>
    <row r="96" spans="1:75" s="40" customFormat="1" ht="12.75">
      <c r="A96" s="97">
        <v>0</v>
      </c>
      <c r="B96" s="30" t="s">
        <v>69</v>
      </c>
      <c r="C96" s="30">
        <v>90</v>
      </c>
      <c r="D96" s="30" t="s">
        <v>122</v>
      </c>
      <c r="E96" s="30" t="s">
        <v>538</v>
      </c>
      <c r="F96" s="30" t="s">
        <v>16</v>
      </c>
      <c r="G96" s="31">
        <v>22814</v>
      </c>
      <c r="H96" s="30" t="s">
        <v>114</v>
      </c>
      <c r="I96" s="33">
        <v>88.5</v>
      </c>
      <c r="J96" s="34">
        <v>0.7576</v>
      </c>
      <c r="K96" s="60">
        <v>125</v>
      </c>
      <c r="L96" s="36">
        <v>130</v>
      </c>
      <c r="M96" s="60">
        <v>140</v>
      </c>
      <c r="N96" s="35"/>
      <c r="O96" s="35">
        <v>0</v>
      </c>
      <c r="P96" s="21">
        <f t="shared" si="22"/>
        <v>0</v>
      </c>
      <c r="Q96" s="60">
        <v>122.5</v>
      </c>
      <c r="R96" s="60">
        <v>122.5</v>
      </c>
      <c r="S96" s="60">
        <v>122.5</v>
      </c>
      <c r="T96" s="35"/>
      <c r="U96" s="35">
        <v>0</v>
      </c>
      <c r="V96" s="21">
        <f t="shared" si="23"/>
        <v>0</v>
      </c>
      <c r="W96" s="35">
        <f t="shared" si="24"/>
        <v>0</v>
      </c>
      <c r="X96" s="21">
        <f t="shared" si="25"/>
        <v>0</v>
      </c>
      <c r="Y96" s="60">
        <v>170</v>
      </c>
      <c r="Z96" s="60">
        <v>0</v>
      </c>
      <c r="AA96" s="60">
        <v>0</v>
      </c>
      <c r="AB96" s="35"/>
      <c r="AC96" s="35">
        <v>0</v>
      </c>
      <c r="AD96" s="21">
        <f t="shared" si="26"/>
        <v>0</v>
      </c>
      <c r="AE96" s="64">
        <f t="shared" si="27"/>
        <v>0</v>
      </c>
      <c r="AF96" s="21">
        <f t="shared" si="28"/>
        <v>0</v>
      </c>
      <c r="AG96" s="177"/>
      <c r="AH96" s="26"/>
      <c r="AI96" s="26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39"/>
    </row>
    <row r="97" spans="1:75" s="40" customFormat="1" ht="12.75">
      <c r="A97" s="97">
        <v>0</v>
      </c>
      <c r="B97" s="30" t="s">
        <v>69</v>
      </c>
      <c r="C97" s="30">
        <v>90</v>
      </c>
      <c r="D97" s="30" t="s">
        <v>122</v>
      </c>
      <c r="E97" s="30" t="s">
        <v>538</v>
      </c>
      <c r="F97" s="30" t="s">
        <v>16</v>
      </c>
      <c r="G97" s="31">
        <v>22814</v>
      </c>
      <c r="H97" s="30" t="s">
        <v>17</v>
      </c>
      <c r="I97" s="33">
        <v>88.5</v>
      </c>
      <c r="J97" s="34">
        <v>0.7576</v>
      </c>
      <c r="K97" s="60">
        <v>125</v>
      </c>
      <c r="L97" s="36">
        <v>130</v>
      </c>
      <c r="M97" s="60">
        <v>140</v>
      </c>
      <c r="N97" s="35"/>
      <c r="O97" s="35">
        <v>0</v>
      </c>
      <c r="P97" s="21">
        <f>O97*J97</f>
        <v>0</v>
      </c>
      <c r="Q97" s="60">
        <v>122.5</v>
      </c>
      <c r="R97" s="60">
        <v>122.5</v>
      </c>
      <c r="S97" s="60">
        <v>122.5</v>
      </c>
      <c r="T97" s="35"/>
      <c r="U97" s="35">
        <v>0</v>
      </c>
      <c r="V97" s="21">
        <f>U97*J97</f>
        <v>0</v>
      </c>
      <c r="W97" s="35">
        <f>U97+O97</f>
        <v>0</v>
      </c>
      <c r="X97" s="21">
        <f>W97*J97</f>
        <v>0</v>
      </c>
      <c r="Y97" s="60">
        <v>170</v>
      </c>
      <c r="Z97" s="60">
        <v>0</v>
      </c>
      <c r="AA97" s="60">
        <v>0</v>
      </c>
      <c r="AB97" s="35"/>
      <c r="AC97" s="35">
        <v>0</v>
      </c>
      <c r="AD97" s="21">
        <f>AC97*J97</f>
        <v>0</v>
      </c>
      <c r="AE97" s="64">
        <f>AC97+W97</f>
        <v>0</v>
      </c>
      <c r="AF97" s="21">
        <f>AE97*J97</f>
        <v>0</v>
      </c>
      <c r="AG97" s="177"/>
      <c r="AH97" s="26"/>
      <c r="AI97" s="26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39"/>
    </row>
    <row r="98" spans="1:75" s="40" customFormat="1" ht="12.75">
      <c r="A98" s="22">
        <v>12</v>
      </c>
      <c r="B98" s="3">
        <v>1</v>
      </c>
      <c r="C98" s="3">
        <v>90</v>
      </c>
      <c r="D98" s="3" t="s">
        <v>119</v>
      </c>
      <c r="E98" s="30" t="s">
        <v>538</v>
      </c>
      <c r="F98" s="3" t="s">
        <v>16</v>
      </c>
      <c r="G98" s="1">
        <v>21763</v>
      </c>
      <c r="H98" s="3" t="s">
        <v>120</v>
      </c>
      <c r="I98" s="2">
        <v>87.15</v>
      </c>
      <c r="J98" s="21">
        <v>0.8536</v>
      </c>
      <c r="K98" s="35">
        <v>110</v>
      </c>
      <c r="L98" s="36">
        <v>125</v>
      </c>
      <c r="M98" s="36">
        <v>135</v>
      </c>
      <c r="N98" s="35"/>
      <c r="O98" s="35">
        <v>135</v>
      </c>
      <c r="P98" s="21">
        <f t="shared" si="22"/>
        <v>115.236</v>
      </c>
      <c r="Q98" s="35">
        <v>110</v>
      </c>
      <c r="R98" s="60">
        <v>117.5</v>
      </c>
      <c r="S98" s="35">
        <v>117.5</v>
      </c>
      <c r="T98" s="35"/>
      <c r="U98" s="35">
        <v>117.5</v>
      </c>
      <c r="V98" s="21">
        <f t="shared" si="23"/>
        <v>100.298</v>
      </c>
      <c r="W98" s="35">
        <f t="shared" si="24"/>
        <v>252.5</v>
      </c>
      <c r="X98" s="21">
        <f t="shared" si="25"/>
        <v>215.53400000000002</v>
      </c>
      <c r="Y98" s="35">
        <v>160</v>
      </c>
      <c r="Z98" s="35">
        <v>180</v>
      </c>
      <c r="AA98" s="35">
        <v>190</v>
      </c>
      <c r="AB98" s="35"/>
      <c r="AC98" s="35">
        <v>190</v>
      </c>
      <c r="AD98" s="21">
        <f t="shared" si="26"/>
        <v>162.184</v>
      </c>
      <c r="AE98" s="64">
        <f t="shared" si="27"/>
        <v>442.5</v>
      </c>
      <c r="AF98" s="21">
        <f t="shared" si="28"/>
        <v>377.718</v>
      </c>
      <c r="AG98" s="177"/>
      <c r="AH98" s="26"/>
      <c r="AI98" s="26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39"/>
    </row>
    <row r="99" spans="1:33" s="114" customFormat="1" ht="12.75">
      <c r="A99" s="115">
        <v>12</v>
      </c>
      <c r="B99" s="116">
        <v>1</v>
      </c>
      <c r="C99" s="116">
        <v>90</v>
      </c>
      <c r="D99" s="116" t="s">
        <v>333</v>
      </c>
      <c r="E99" s="116" t="s">
        <v>1265</v>
      </c>
      <c r="F99" s="116" t="s">
        <v>124</v>
      </c>
      <c r="G99" s="118">
        <v>32859</v>
      </c>
      <c r="H99" s="116" t="s">
        <v>17</v>
      </c>
      <c r="I99" s="119">
        <v>90</v>
      </c>
      <c r="J99" s="120">
        <v>0.5853</v>
      </c>
      <c r="K99" s="117">
        <v>300</v>
      </c>
      <c r="L99" s="122">
        <v>315</v>
      </c>
      <c r="M99" s="121">
        <v>330</v>
      </c>
      <c r="N99" s="116"/>
      <c r="O99" s="116">
        <f>M99</f>
        <v>330</v>
      </c>
      <c r="P99" s="120">
        <f>O99*J99</f>
        <v>193.149</v>
      </c>
      <c r="Q99" s="117">
        <v>230</v>
      </c>
      <c r="R99" s="113">
        <v>0</v>
      </c>
      <c r="S99" s="113">
        <v>0</v>
      </c>
      <c r="T99" s="116"/>
      <c r="U99" s="116">
        <f>Q99</f>
        <v>230</v>
      </c>
      <c r="V99" s="120">
        <f>U99*J99</f>
        <v>134.619</v>
      </c>
      <c r="W99" s="116">
        <f>U99+O99</f>
        <v>560</v>
      </c>
      <c r="X99" s="120">
        <f>W99*J99</f>
        <v>327.76800000000003</v>
      </c>
      <c r="Y99" s="117">
        <v>300</v>
      </c>
      <c r="Z99" s="113">
        <v>315</v>
      </c>
      <c r="AA99" s="113">
        <v>0</v>
      </c>
      <c r="AB99" s="116"/>
      <c r="AC99" s="116">
        <f>Y99</f>
        <v>300</v>
      </c>
      <c r="AD99" s="120">
        <f>AC99*J99</f>
        <v>175.59</v>
      </c>
      <c r="AE99" s="568">
        <f>O99+U99+AC99</f>
        <v>860</v>
      </c>
      <c r="AF99" s="120">
        <f>AE99*J99</f>
        <v>503.35800000000006</v>
      </c>
      <c r="AG99" s="123">
        <v>1</v>
      </c>
    </row>
    <row r="100" spans="1:75" s="40" customFormat="1" ht="12.75" customHeight="1">
      <c r="A100" s="97">
        <v>5</v>
      </c>
      <c r="B100" s="30">
        <v>2</v>
      </c>
      <c r="C100" s="30">
        <v>90</v>
      </c>
      <c r="D100" s="30" t="s">
        <v>140</v>
      </c>
      <c r="E100" s="30" t="s">
        <v>141</v>
      </c>
      <c r="F100" s="30" t="s">
        <v>16</v>
      </c>
      <c r="G100" s="31">
        <v>31782</v>
      </c>
      <c r="H100" s="30" t="s">
        <v>17</v>
      </c>
      <c r="I100" s="33">
        <v>89</v>
      </c>
      <c r="J100" s="34">
        <v>0.5893</v>
      </c>
      <c r="K100" s="35">
        <v>240</v>
      </c>
      <c r="L100" s="36">
        <v>240</v>
      </c>
      <c r="M100" s="60">
        <v>250</v>
      </c>
      <c r="N100" s="35"/>
      <c r="O100" s="35">
        <v>240</v>
      </c>
      <c r="P100" s="21">
        <f t="shared" si="22"/>
        <v>141.43200000000002</v>
      </c>
      <c r="Q100" s="60">
        <v>195</v>
      </c>
      <c r="R100" s="35">
        <v>195</v>
      </c>
      <c r="S100" s="35">
        <v>205</v>
      </c>
      <c r="T100" s="35"/>
      <c r="U100" s="35">
        <v>205</v>
      </c>
      <c r="V100" s="21">
        <f t="shared" si="23"/>
        <v>120.80650000000001</v>
      </c>
      <c r="W100" s="35">
        <f t="shared" si="24"/>
        <v>445</v>
      </c>
      <c r="X100" s="21">
        <f t="shared" si="25"/>
        <v>262.23850000000004</v>
      </c>
      <c r="Y100" s="35">
        <v>250</v>
      </c>
      <c r="Z100" s="35">
        <v>260</v>
      </c>
      <c r="AA100" s="35">
        <v>270</v>
      </c>
      <c r="AB100" s="35"/>
      <c r="AC100" s="35">
        <v>270</v>
      </c>
      <c r="AD100" s="21">
        <f t="shared" si="26"/>
        <v>159.11100000000002</v>
      </c>
      <c r="AE100" s="64">
        <f t="shared" si="27"/>
        <v>715</v>
      </c>
      <c r="AF100" s="21">
        <f t="shared" si="28"/>
        <v>421.34950000000003</v>
      </c>
      <c r="AG100" s="177" t="s">
        <v>81</v>
      </c>
      <c r="AH100" s="26"/>
      <c r="AI100" s="26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39"/>
    </row>
    <row r="101" spans="1:33" ht="12.75" customHeight="1">
      <c r="A101" s="22">
        <v>3</v>
      </c>
      <c r="B101" s="3">
        <v>3</v>
      </c>
      <c r="C101" s="3">
        <v>90</v>
      </c>
      <c r="D101" s="3" t="s">
        <v>138</v>
      </c>
      <c r="E101" s="3" t="s">
        <v>135</v>
      </c>
      <c r="F101" s="3" t="s">
        <v>16</v>
      </c>
      <c r="G101" s="1">
        <v>31145</v>
      </c>
      <c r="H101" s="3" t="s">
        <v>17</v>
      </c>
      <c r="I101" s="2">
        <v>88.65</v>
      </c>
      <c r="J101" s="21">
        <v>0.5905</v>
      </c>
      <c r="K101" s="60">
        <v>210</v>
      </c>
      <c r="L101" s="35">
        <v>210</v>
      </c>
      <c r="M101" s="35">
        <v>220</v>
      </c>
      <c r="N101" s="35"/>
      <c r="O101" s="35">
        <v>220</v>
      </c>
      <c r="P101" s="21">
        <f t="shared" si="22"/>
        <v>129.91</v>
      </c>
      <c r="Q101" s="35">
        <v>155</v>
      </c>
      <c r="R101" s="35">
        <v>160</v>
      </c>
      <c r="S101" s="35">
        <v>165</v>
      </c>
      <c r="T101" s="35"/>
      <c r="U101" s="35">
        <v>165</v>
      </c>
      <c r="V101" s="21">
        <f t="shared" si="23"/>
        <v>97.4325</v>
      </c>
      <c r="W101" s="35">
        <f t="shared" si="24"/>
        <v>385</v>
      </c>
      <c r="X101" s="21">
        <f t="shared" si="25"/>
        <v>227.3425</v>
      </c>
      <c r="Y101" s="62">
        <v>260</v>
      </c>
      <c r="Z101" s="35">
        <v>260</v>
      </c>
      <c r="AA101" s="35">
        <v>272.5</v>
      </c>
      <c r="AB101" s="35"/>
      <c r="AC101" s="35">
        <v>272.5</v>
      </c>
      <c r="AD101" s="21">
        <f t="shared" si="26"/>
        <v>160.91125</v>
      </c>
      <c r="AE101" s="64">
        <f t="shared" si="27"/>
        <v>657.5</v>
      </c>
      <c r="AF101" s="21">
        <f t="shared" si="28"/>
        <v>388.25375</v>
      </c>
      <c r="AG101" s="177"/>
    </row>
    <row r="102" spans="1:33" ht="12.75">
      <c r="A102" s="22">
        <v>2</v>
      </c>
      <c r="B102" s="3">
        <v>4</v>
      </c>
      <c r="C102" s="3">
        <v>90</v>
      </c>
      <c r="D102" s="3" t="s">
        <v>131</v>
      </c>
      <c r="E102" s="3" t="s">
        <v>132</v>
      </c>
      <c r="F102" s="3" t="s">
        <v>16</v>
      </c>
      <c r="G102" s="1">
        <v>33336</v>
      </c>
      <c r="H102" s="3" t="s">
        <v>17</v>
      </c>
      <c r="I102" s="2">
        <v>88.45</v>
      </c>
      <c r="J102" s="21">
        <v>0.5914</v>
      </c>
      <c r="K102" s="36">
        <v>200</v>
      </c>
      <c r="L102" s="35">
        <v>212.5</v>
      </c>
      <c r="M102" s="36">
        <v>217.5</v>
      </c>
      <c r="N102" s="35"/>
      <c r="O102" s="35">
        <v>217.5</v>
      </c>
      <c r="P102" s="21">
        <f t="shared" si="22"/>
        <v>128.6295</v>
      </c>
      <c r="Q102" s="36">
        <v>145</v>
      </c>
      <c r="R102" s="60">
        <v>150</v>
      </c>
      <c r="S102" s="61">
        <v>150</v>
      </c>
      <c r="T102" s="35"/>
      <c r="U102" s="35">
        <v>145</v>
      </c>
      <c r="V102" s="21">
        <f t="shared" si="23"/>
        <v>85.753</v>
      </c>
      <c r="W102" s="35">
        <f t="shared" si="24"/>
        <v>362.5</v>
      </c>
      <c r="X102" s="21">
        <f t="shared" si="25"/>
        <v>214.38250000000002</v>
      </c>
      <c r="Y102" s="35">
        <v>250</v>
      </c>
      <c r="Z102" s="36">
        <v>260</v>
      </c>
      <c r="AA102" s="36">
        <v>270</v>
      </c>
      <c r="AB102" s="35"/>
      <c r="AC102" s="35">
        <v>270</v>
      </c>
      <c r="AD102" s="21">
        <f t="shared" si="26"/>
        <v>159.678</v>
      </c>
      <c r="AE102" s="64">
        <f t="shared" si="27"/>
        <v>632.5</v>
      </c>
      <c r="AF102" s="21">
        <f t="shared" si="28"/>
        <v>374.06050000000005</v>
      </c>
      <c r="AG102" s="177"/>
    </row>
    <row r="103" spans="1:33" ht="12.75" customHeight="1">
      <c r="A103" s="22">
        <v>0</v>
      </c>
      <c r="B103" s="3" t="s">
        <v>69</v>
      </c>
      <c r="C103" s="3">
        <v>90</v>
      </c>
      <c r="D103" s="3" t="s">
        <v>179</v>
      </c>
      <c r="E103" s="3" t="s">
        <v>22</v>
      </c>
      <c r="F103" s="3" t="s">
        <v>16</v>
      </c>
      <c r="G103" s="1">
        <v>30204</v>
      </c>
      <c r="H103" s="3" t="s">
        <v>17</v>
      </c>
      <c r="I103" s="2">
        <v>83.4</v>
      </c>
      <c r="J103" s="21">
        <v>0.6147</v>
      </c>
      <c r="K103" s="60">
        <v>220</v>
      </c>
      <c r="L103" s="60">
        <v>220</v>
      </c>
      <c r="M103" s="60">
        <v>220</v>
      </c>
      <c r="N103" s="35"/>
      <c r="O103" s="35">
        <v>0</v>
      </c>
      <c r="P103" s="21">
        <f t="shared" si="22"/>
        <v>0</v>
      </c>
      <c r="Q103" s="60">
        <v>120</v>
      </c>
      <c r="R103" s="60">
        <v>0</v>
      </c>
      <c r="S103" s="60">
        <v>0</v>
      </c>
      <c r="T103" s="35"/>
      <c r="U103" s="35">
        <v>0</v>
      </c>
      <c r="V103" s="21">
        <f t="shared" si="23"/>
        <v>0</v>
      </c>
      <c r="W103" s="35">
        <f t="shared" si="24"/>
        <v>0</v>
      </c>
      <c r="X103" s="21">
        <f t="shared" si="25"/>
        <v>0</v>
      </c>
      <c r="Y103" s="60">
        <v>240</v>
      </c>
      <c r="Z103" s="60">
        <v>0</v>
      </c>
      <c r="AA103" s="60">
        <v>0</v>
      </c>
      <c r="AB103" s="35"/>
      <c r="AC103" s="35">
        <v>0</v>
      </c>
      <c r="AD103" s="21">
        <f t="shared" si="26"/>
        <v>0</v>
      </c>
      <c r="AE103" s="64">
        <f t="shared" si="27"/>
        <v>0</v>
      </c>
      <c r="AF103" s="21">
        <f t="shared" si="28"/>
        <v>0</v>
      </c>
      <c r="AG103" s="177"/>
    </row>
    <row r="104" spans="1:33" ht="12.75">
      <c r="A104" s="22">
        <v>0</v>
      </c>
      <c r="B104" s="3" t="s">
        <v>69</v>
      </c>
      <c r="C104" s="3">
        <v>90</v>
      </c>
      <c r="D104" s="3" t="s">
        <v>133</v>
      </c>
      <c r="E104" s="3" t="s">
        <v>22</v>
      </c>
      <c r="F104" s="3" t="s">
        <v>16</v>
      </c>
      <c r="G104" s="1">
        <v>32967</v>
      </c>
      <c r="H104" s="3" t="s">
        <v>17</v>
      </c>
      <c r="I104" s="2">
        <v>86.05</v>
      </c>
      <c r="J104" s="21">
        <v>0.6018</v>
      </c>
      <c r="K104" s="61">
        <v>200</v>
      </c>
      <c r="L104" s="60">
        <v>0</v>
      </c>
      <c r="M104" s="61">
        <v>0</v>
      </c>
      <c r="N104" s="35"/>
      <c r="O104" s="35">
        <v>0</v>
      </c>
      <c r="P104" s="21">
        <f t="shared" si="22"/>
        <v>0</v>
      </c>
      <c r="Q104" s="60">
        <v>120</v>
      </c>
      <c r="R104" s="60">
        <v>0</v>
      </c>
      <c r="S104" s="60">
        <v>0</v>
      </c>
      <c r="T104" s="35"/>
      <c r="U104" s="35">
        <v>0</v>
      </c>
      <c r="V104" s="21">
        <f t="shared" si="23"/>
        <v>0</v>
      </c>
      <c r="W104" s="35">
        <f t="shared" si="24"/>
        <v>0</v>
      </c>
      <c r="X104" s="21">
        <f t="shared" si="25"/>
        <v>0</v>
      </c>
      <c r="Y104" s="60">
        <v>200</v>
      </c>
      <c r="Z104" s="60">
        <v>0</v>
      </c>
      <c r="AA104" s="61">
        <v>0</v>
      </c>
      <c r="AB104" s="35"/>
      <c r="AC104" s="35">
        <v>0</v>
      </c>
      <c r="AD104" s="21">
        <f t="shared" si="26"/>
        <v>0</v>
      </c>
      <c r="AE104" s="64">
        <f t="shared" si="27"/>
        <v>0</v>
      </c>
      <c r="AF104" s="21">
        <f t="shared" si="28"/>
        <v>0</v>
      </c>
      <c r="AG104" s="177"/>
    </row>
    <row r="105" spans="1:33" ht="12.75" customHeight="1">
      <c r="A105" s="97">
        <v>12</v>
      </c>
      <c r="B105" s="30">
        <v>1</v>
      </c>
      <c r="C105" s="30">
        <v>90</v>
      </c>
      <c r="D105" s="30" t="s">
        <v>123</v>
      </c>
      <c r="E105" s="30" t="s">
        <v>1260</v>
      </c>
      <c r="F105" s="30" t="s">
        <v>124</v>
      </c>
      <c r="G105" s="31">
        <v>36145</v>
      </c>
      <c r="H105" s="30" t="s">
        <v>20</v>
      </c>
      <c r="I105" s="33">
        <v>86</v>
      </c>
      <c r="J105" s="34">
        <v>0.6805</v>
      </c>
      <c r="K105" s="60">
        <v>150</v>
      </c>
      <c r="L105" s="36">
        <v>160</v>
      </c>
      <c r="M105" s="60">
        <v>170</v>
      </c>
      <c r="N105" s="35"/>
      <c r="O105" s="35">
        <v>160</v>
      </c>
      <c r="P105" s="21">
        <f t="shared" si="22"/>
        <v>108.88</v>
      </c>
      <c r="Q105" s="35">
        <v>95</v>
      </c>
      <c r="R105" s="60">
        <v>105</v>
      </c>
      <c r="S105" s="35">
        <v>105</v>
      </c>
      <c r="T105" s="35"/>
      <c r="U105" s="35">
        <v>105</v>
      </c>
      <c r="V105" s="21">
        <f t="shared" si="23"/>
        <v>71.4525</v>
      </c>
      <c r="W105" s="35">
        <f t="shared" si="24"/>
        <v>265</v>
      </c>
      <c r="X105" s="21">
        <f t="shared" si="25"/>
        <v>180.3325</v>
      </c>
      <c r="Y105" s="35">
        <v>195</v>
      </c>
      <c r="Z105" s="35">
        <v>220</v>
      </c>
      <c r="AA105" s="62">
        <v>225</v>
      </c>
      <c r="AB105" s="35"/>
      <c r="AC105" s="35">
        <v>220</v>
      </c>
      <c r="AD105" s="21">
        <f t="shared" si="26"/>
        <v>149.71</v>
      </c>
      <c r="AE105" s="64">
        <f t="shared" si="27"/>
        <v>485</v>
      </c>
      <c r="AF105" s="21">
        <f t="shared" si="28"/>
        <v>330.0425</v>
      </c>
      <c r="AG105" s="177"/>
    </row>
    <row r="106" spans="1:33" ht="12.75">
      <c r="A106" s="22">
        <v>12</v>
      </c>
      <c r="B106" s="3">
        <v>1</v>
      </c>
      <c r="C106" s="3">
        <v>100</v>
      </c>
      <c r="D106" s="3" t="s">
        <v>227</v>
      </c>
      <c r="E106" s="3" t="s">
        <v>166</v>
      </c>
      <c r="F106" s="3" t="s">
        <v>16</v>
      </c>
      <c r="G106" s="1">
        <v>34113</v>
      </c>
      <c r="H106" s="3" t="s">
        <v>23</v>
      </c>
      <c r="I106" s="2">
        <v>98.6</v>
      </c>
      <c r="J106" s="21">
        <v>0.5631</v>
      </c>
      <c r="K106" s="36">
        <v>260</v>
      </c>
      <c r="L106" s="35">
        <v>275</v>
      </c>
      <c r="M106" s="61">
        <v>282.5</v>
      </c>
      <c r="N106" s="35"/>
      <c r="O106" s="35">
        <v>275</v>
      </c>
      <c r="P106" s="21">
        <f t="shared" si="22"/>
        <v>154.85250000000002</v>
      </c>
      <c r="Q106" s="36">
        <v>180</v>
      </c>
      <c r="R106" s="61">
        <v>190</v>
      </c>
      <c r="S106" s="35">
        <v>190</v>
      </c>
      <c r="T106" s="35"/>
      <c r="U106" s="35">
        <v>190</v>
      </c>
      <c r="V106" s="21">
        <f t="shared" si="23"/>
        <v>106.989</v>
      </c>
      <c r="W106" s="35">
        <f t="shared" si="24"/>
        <v>465</v>
      </c>
      <c r="X106" s="21">
        <f t="shared" si="25"/>
        <v>261.8415</v>
      </c>
      <c r="Y106" s="35">
        <v>290</v>
      </c>
      <c r="Z106" s="61">
        <v>310</v>
      </c>
      <c r="AA106" s="61">
        <v>310</v>
      </c>
      <c r="AB106" s="35"/>
      <c r="AC106" s="35">
        <v>290</v>
      </c>
      <c r="AD106" s="21">
        <f t="shared" si="26"/>
        <v>163.299</v>
      </c>
      <c r="AE106" s="64">
        <f t="shared" si="27"/>
        <v>755</v>
      </c>
      <c r="AF106" s="21">
        <f t="shared" si="28"/>
        <v>425.14050000000003</v>
      </c>
      <c r="AG106" s="177" t="s">
        <v>238</v>
      </c>
    </row>
    <row r="107" spans="1:33" ht="12.75">
      <c r="A107" s="22">
        <v>5</v>
      </c>
      <c r="B107" s="3">
        <v>2</v>
      </c>
      <c r="C107" s="3">
        <v>100</v>
      </c>
      <c r="D107" s="3" t="s">
        <v>224</v>
      </c>
      <c r="E107" s="3" t="s">
        <v>135</v>
      </c>
      <c r="F107" s="3" t="s">
        <v>16</v>
      </c>
      <c r="G107" s="1">
        <v>33566</v>
      </c>
      <c r="H107" s="3" t="s">
        <v>23</v>
      </c>
      <c r="I107" s="2">
        <v>94.4</v>
      </c>
      <c r="J107" s="21">
        <v>0.5697</v>
      </c>
      <c r="K107" s="35">
        <v>230</v>
      </c>
      <c r="L107" s="61">
        <v>245</v>
      </c>
      <c r="M107" s="35">
        <v>245</v>
      </c>
      <c r="N107" s="35"/>
      <c r="O107" s="35">
        <v>245</v>
      </c>
      <c r="P107" s="21">
        <f t="shared" si="22"/>
        <v>139.5765</v>
      </c>
      <c r="Q107" s="35">
        <v>140</v>
      </c>
      <c r="R107" s="35">
        <v>145</v>
      </c>
      <c r="S107" s="35">
        <v>150</v>
      </c>
      <c r="T107" s="35"/>
      <c r="U107" s="35">
        <v>150</v>
      </c>
      <c r="V107" s="21">
        <f t="shared" si="23"/>
        <v>85.455</v>
      </c>
      <c r="W107" s="35">
        <f t="shared" si="24"/>
        <v>395</v>
      </c>
      <c r="X107" s="21">
        <f t="shared" si="25"/>
        <v>225.0315</v>
      </c>
      <c r="Y107" s="61">
        <v>270</v>
      </c>
      <c r="Z107" s="61">
        <v>270</v>
      </c>
      <c r="AA107" s="35">
        <v>270</v>
      </c>
      <c r="AB107" s="35"/>
      <c r="AC107" s="35">
        <v>270</v>
      </c>
      <c r="AD107" s="21">
        <f t="shared" si="26"/>
        <v>153.819</v>
      </c>
      <c r="AE107" s="64">
        <f t="shared" si="27"/>
        <v>665</v>
      </c>
      <c r="AF107" s="21">
        <f t="shared" si="28"/>
        <v>378.8505</v>
      </c>
      <c r="AG107" s="177"/>
    </row>
    <row r="108" spans="1:33" ht="12.75">
      <c r="A108" s="22">
        <v>3</v>
      </c>
      <c r="B108" s="3">
        <v>3</v>
      </c>
      <c r="C108" s="3">
        <v>100</v>
      </c>
      <c r="D108" s="3" t="s">
        <v>221</v>
      </c>
      <c r="E108" s="3" t="s">
        <v>222</v>
      </c>
      <c r="F108" s="3" t="s">
        <v>16</v>
      </c>
      <c r="G108" s="1">
        <v>33853</v>
      </c>
      <c r="H108" s="3" t="s">
        <v>23</v>
      </c>
      <c r="I108" s="2">
        <v>98.95</v>
      </c>
      <c r="J108" s="21">
        <v>0.5565</v>
      </c>
      <c r="K108" s="36">
        <v>205</v>
      </c>
      <c r="L108" s="35">
        <v>220</v>
      </c>
      <c r="M108" s="35">
        <v>232.5</v>
      </c>
      <c r="N108" s="35"/>
      <c r="O108" s="35">
        <v>232.5</v>
      </c>
      <c r="P108" s="21">
        <f t="shared" si="22"/>
        <v>129.38625</v>
      </c>
      <c r="Q108" s="61">
        <v>152</v>
      </c>
      <c r="R108" s="35">
        <v>157.5</v>
      </c>
      <c r="S108" s="35">
        <v>162.5</v>
      </c>
      <c r="T108" s="35"/>
      <c r="U108" s="35">
        <v>162.5</v>
      </c>
      <c r="V108" s="21">
        <f t="shared" si="23"/>
        <v>90.43125</v>
      </c>
      <c r="W108" s="35">
        <f t="shared" si="24"/>
        <v>395</v>
      </c>
      <c r="X108" s="21">
        <f t="shared" si="25"/>
        <v>219.8175</v>
      </c>
      <c r="Y108" s="35">
        <v>240</v>
      </c>
      <c r="Z108" s="35">
        <v>250</v>
      </c>
      <c r="AA108" s="61">
        <v>260</v>
      </c>
      <c r="AB108" s="35"/>
      <c r="AC108" s="35">
        <v>250</v>
      </c>
      <c r="AD108" s="21">
        <f t="shared" si="26"/>
        <v>139.125</v>
      </c>
      <c r="AE108" s="64">
        <f t="shared" si="27"/>
        <v>645</v>
      </c>
      <c r="AF108" s="21">
        <f t="shared" si="28"/>
        <v>358.9425</v>
      </c>
      <c r="AG108" s="177"/>
    </row>
    <row r="109" spans="1:33" ht="12.75" customHeight="1">
      <c r="A109" s="22">
        <v>2</v>
      </c>
      <c r="B109" s="3">
        <v>4</v>
      </c>
      <c r="C109" s="3">
        <v>100</v>
      </c>
      <c r="D109" s="3" t="s">
        <v>219</v>
      </c>
      <c r="E109" s="3" t="s">
        <v>204</v>
      </c>
      <c r="F109" s="3" t="s">
        <v>157</v>
      </c>
      <c r="G109" s="1">
        <v>34945</v>
      </c>
      <c r="H109" s="3" t="s">
        <v>23</v>
      </c>
      <c r="I109" s="2">
        <v>98</v>
      </c>
      <c r="J109" s="21">
        <v>0.5759</v>
      </c>
      <c r="K109" s="61">
        <v>210</v>
      </c>
      <c r="L109" s="35">
        <v>210</v>
      </c>
      <c r="M109" s="61">
        <v>220</v>
      </c>
      <c r="N109" s="35"/>
      <c r="O109" s="35">
        <v>210</v>
      </c>
      <c r="P109" s="21">
        <f t="shared" si="22"/>
        <v>120.939</v>
      </c>
      <c r="Q109" s="35">
        <v>170</v>
      </c>
      <c r="R109" s="35">
        <v>180</v>
      </c>
      <c r="S109" s="35">
        <v>187.5</v>
      </c>
      <c r="T109" s="35"/>
      <c r="U109" s="35">
        <v>187.5</v>
      </c>
      <c r="V109" s="21">
        <f t="shared" si="23"/>
        <v>107.98124999999999</v>
      </c>
      <c r="W109" s="35">
        <f t="shared" si="24"/>
        <v>397.5</v>
      </c>
      <c r="X109" s="21">
        <f t="shared" si="25"/>
        <v>228.92024999999998</v>
      </c>
      <c r="Y109" s="61">
        <v>230</v>
      </c>
      <c r="Z109" s="35">
        <v>235</v>
      </c>
      <c r="AA109" s="61">
        <v>245</v>
      </c>
      <c r="AB109" s="35"/>
      <c r="AC109" s="35">
        <v>235</v>
      </c>
      <c r="AD109" s="21">
        <f t="shared" si="26"/>
        <v>135.3365</v>
      </c>
      <c r="AE109" s="64">
        <f t="shared" si="27"/>
        <v>632.5</v>
      </c>
      <c r="AF109" s="21">
        <f t="shared" si="28"/>
        <v>364.25674999999995</v>
      </c>
      <c r="AG109" s="177"/>
    </row>
    <row r="110" spans="1:76" ht="15">
      <c r="A110" s="22">
        <v>1</v>
      </c>
      <c r="B110" s="3">
        <v>5</v>
      </c>
      <c r="C110" s="3">
        <v>100</v>
      </c>
      <c r="D110" s="3" t="s">
        <v>40</v>
      </c>
      <c r="E110" s="3" t="s">
        <v>18</v>
      </c>
      <c r="F110" s="3" t="s">
        <v>16</v>
      </c>
      <c r="G110" s="1">
        <v>34166</v>
      </c>
      <c r="H110" s="3" t="s">
        <v>23</v>
      </c>
      <c r="I110" s="2">
        <v>95.65</v>
      </c>
      <c r="J110" s="21">
        <v>0.5714</v>
      </c>
      <c r="K110" s="35">
        <v>190</v>
      </c>
      <c r="L110" s="35">
        <v>205</v>
      </c>
      <c r="M110" s="61">
        <v>212.5</v>
      </c>
      <c r="N110" s="35"/>
      <c r="O110" s="35">
        <v>205</v>
      </c>
      <c r="P110" s="21">
        <f t="shared" si="22"/>
        <v>117.137</v>
      </c>
      <c r="Q110" s="36">
        <v>150</v>
      </c>
      <c r="R110" s="35">
        <v>160</v>
      </c>
      <c r="S110" s="36">
        <v>165</v>
      </c>
      <c r="T110" s="35"/>
      <c r="U110" s="35">
        <v>165</v>
      </c>
      <c r="V110" s="21">
        <f t="shared" si="23"/>
        <v>94.281</v>
      </c>
      <c r="W110" s="35">
        <f t="shared" si="24"/>
        <v>370</v>
      </c>
      <c r="X110" s="21">
        <f t="shared" si="25"/>
        <v>211.418</v>
      </c>
      <c r="Y110" s="36">
        <v>230</v>
      </c>
      <c r="Z110" s="35">
        <v>245</v>
      </c>
      <c r="AA110" s="61">
        <v>255</v>
      </c>
      <c r="AB110" s="35"/>
      <c r="AC110" s="35">
        <v>245</v>
      </c>
      <c r="AD110" s="21">
        <f t="shared" si="26"/>
        <v>139.993</v>
      </c>
      <c r="AE110" s="64">
        <f t="shared" si="27"/>
        <v>615</v>
      </c>
      <c r="AF110" s="21">
        <f t="shared" si="28"/>
        <v>351.411</v>
      </c>
      <c r="AG110" s="177"/>
      <c r="AH110" s="66"/>
      <c r="AI110" s="66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</row>
    <row r="111" spans="1:33" ht="12.75" customHeight="1">
      <c r="A111" s="22">
        <v>12</v>
      </c>
      <c r="B111" s="3">
        <v>1</v>
      </c>
      <c r="C111" s="3">
        <v>100</v>
      </c>
      <c r="D111" s="3" t="s">
        <v>218</v>
      </c>
      <c r="E111" s="3" t="s">
        <v>22</v>
      </c>
      <c r="F111" s="3" t="s">
        <v>16</v>
      </c>
      <c r="G111" s="1">
        <v>25909</v>
      </c>
      <c r="H111" s="3" t="s">
        <v>109</v>
      </c>
      <c r="I111" s="2">
        <v>98.4</v>
      </c>
      <c r="J111" s="21">
        <v>0.5754</v>
      </c>
      <c r="K111" s="61">
        <v>225</v>
      </c>
      <c r="L111" s="35">
        <v>225</v>
      </c>
      <c r="M111" s="35">
        <v>235</v>
      </c>
      <c r="N111" s="35">
        <v>241</v>
      </c>
      <c r="O111" s="35">
        <v>235</v>
      </c>
      <c r="P111" s="21">
        <f aca="true" t="shared" si="29" ref="P111:P139">O111*J111</f>
        <v>135.219</v>
      </c>
      <c r="Q111" s="36">
        <v>140</v>
      </c>
      <c r="R111" s="61">
        <v>150</v>
      </c>
      <c r="S111" s="36">
        <v>150</v>
      </c>
      <c r="T111" s="35"/>
      <c r="U111" s="35">
        <v>150</v>
      </c>
      <c r="V111" s="21">
        <f aca="true" t="shared" si="30" ref="V111:V139">U111*J111</f>
        <v>86.31</v>
      </c>
      <c r="W111" s="35">
        <f aca="true" t="shared" si="31" ref="W111:W139">U111+O111</f>
        <v>385</v>
      </c>
      <c r="X111" s="21">
        <f aca="true" t="shared" si="32" ref="X111:X139">W111*J111</f>
        <v>221.529</v>
      </c>
      <c r="Y111" s="36">
        <v>220</v>
      </c>
      <c r="Z111" s="35">
        <v>230</v>
      </c>
      <c r="AA111" s="35">
        <v>240</v>
      </c>
      <c r="AB111" s="35"/>
      <c r="AC111" s="35">
        <v>240</v>
      </c>
      <c r="AD111" s="21">
        <f aca="true" t="shared" si="33" ref="AD111:AD139">AC111*J111</f>
        <v>138.096</v>
      </c>
      <c r="AE111" s="64">
        <f aca="true" t="shared" si="34" ref="AE111:AE139">AC111+W111</f>
        <v>625</v>
      </c>
      <c r="AF111" s="21">
        <f aca="true" t="shared" si="35" ref="AF111:AF139">AE111*J111</f>
        <v>359.625</v>
      </c>
      <c r="AG111" s="177"/>
    </row>
    <row r="112" spans="1:76" s="3" customFormat="1" ht="12.75">
      <c r="A112" s="22">
        <v>12</v>
      </c>
      <c r="B112" s="3">
        <v>1</v>
      </c>
      <c r="C112" s="3">
        <v>100</v>
      </c>
      <c r="D112" s="3" t="s">
        <v>220</v>
      </c>
      <c r="E112" s="3" t="s">
        <v>166</v>
      </c>
      <c r="F112" s="3" t="s">
        <v>16</v>
      </c>
      <c r="G112" s="1">
        <v>25330</v>
      </c>
      <c r="H112" s="3" t="s">
        <v>137</v>
      </c>
      <c r="I112" s="2">
        <v>98.1</v>
      </c>
      <c r="J112" s="21">
        <v>0.5975</v>
      </c>
      <c r="K112" s="36">
        <v>180</v>
      </c>
      <c r="L112" s="35">
        <v>200</v>
      </c>
      <c r="M112" s="35">
        <v>220</v>
      </c>
      <c r="N112" s="35"/>
      <c r="O112" s="35">
        <v>220</v>
      </c>
      <c r="P112" s="21">
        <f t="shared" si="29"/>
        <v>131.45000000000002</v>
      </c>
      <c r="Q112" s="61">
        <v>145</v>
      </c>
      <c r="R112" s="36">
        <v>150</v>
      </c>
      <c r="S112" s="35">
        <v>160</v>
      </c>
      <c r="T112" s="35"/>
      <c r="U112" s="35">
        <v>160</v>
      </c>
      <c r="V112" s="21">
        <f t="shared" si="30"/>
        <v>95.60000000000001</v>
      </c>
      <c r="W112" s="35">
        <f t="shared" si="31"/>
        <v>380</v>
      </c>
      <c r="X112" s="21">
        <f t="shared" si="32"/>
        <v>227.05</v>
      </c>
      <c r="Y112" s="61">
        <v>220</v>
      </c>
      <c r="Z112" s="35">
        <v>230</v>
      </c>
      <c r="AA112" s="35">
        <v>250</v>
      </c>
      <c r="AB112" s="35"/>
      <c r="AC112" s="35">
        <v>250</v>
      </c>
      <c r="AD112" s="21">
        <f t="shared" si="33"/>
        <v>149.375</v>
      </c>
      <c r="AE112" s="64">
        <f t="shared" si="34"/>
        <v>630</v>
      </c>
      <c r="AF112" s="21">
        <f t="shared" si="35"/>
        <v>376.425</v>
      </c>
      <c r="AG112" s="177"/>
      <c r="AH112" s="26"/>
      <c r="AI112" s="26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43"/>
    </row>
    <row r="113" spans="1:33" ht="12.75">
      <c r="A113" s="22">
        <v>12</v>
      </c>
      <c r="B113" s="3">
        <v>1</v>
      </c>
      <c r="C113" s="3">
        <v>100</v>
      </c>
      <c r="D113" s="3" t="s">
        <v>225</v>
      </c>
      <c r="E113" s="3" t="s">
        <v>1262</v>
      </c>
      <c r="F113" s="3" t="s">
        <v>16</v>
      </c>
      <c r="G113" s="1">
        <v>21729</v>
      </c>
      <c r="H113" s="3" t="s">
        <v>120</v>
      </c>
      <c r="I113" s="2">
        <v>95.3</v>
      </c>
      <c r="J113" s="21">
        <v>0.8107</v>
      </c>
      <c r="K113" s="36">
        <v>265</v>
      </c>
      <c r="L113" s="35">
        <v>280</v>
      </c>
      <c r="M113" s="35">
        <v>290</v>
      </c>
      <c r="N113" s="35"/>
      <c r="O113" s="35">
        <v>290</v>
      </c>
      <c r="P113" s="21">
        <f t="shared" si="29"/>
        <v>235.10299999999998</v>
      </c>
      <c r="Q113" s="61">
        <v>200</v>
      </c>
      <c r="R113" s="36">
        <v>200</v>
      </c>
      <c r="S113" s="61">
        <v>210</v>
      </c>
      <c r="T113" s="35"/>
      <c r="U113" s="35">
        <v>200</v>
      </c>
      <c r="V113" s="21">
        <f t="shared" si="30"/>
        <v>162.14</v>
      </c>
      <c r="W113" s="35">
        <f t="shared" si="31"/>
        <v>490</v>
      </c>
      <c r="X113" s="21">
        <f t="shared" si="32"/>
        <v>397.243</v>
      </c>
      <c r="Y113" s="36">
        <v>265</v>
      </c>
      <c r="Z113" s="35">
        <v>275</v>
      </c>
      <c r="AA113" s="61">
        <v>280</v>
      </c>
      <c r="AB113" s="35"/>
      <c r="AC113" s="35">
        <v>275</v>
      </c>
      <c r="AD113" s="21">
        <f t="shared" si="33"/>
        <v>222.9425</v>
      </c>
      <c r="AE113" s="64">
        <f t="shared" si="34"/>
        <v>765</v>
      </c>
      <c r="AF113" s="21">
        <f t="shared" si="35"/>
        <v>620.1854999999999</v>
      </c>
      <c r="AG113" s="177" t="s">
        <v>235</v>
      </c>
    </row>
    <row r="114" spans="1:33" ht="12.75" customHeight="1">
      <c r="A114" s="22">
        <v>12</v>
      </c>
      <c r="B114" s="3">
        <v>1</v>
      </c>
      <c r="C114" s="3">
        <v>100</v>
      </c>
      <c r="D114" s="3" t="s">
        <v>211</v>
      </c>
      <c r="E114" s="3" t="s">
        <v>132</v>
      </c>
      <c r="F114" s="3" t="s">
        <v>16</v>
      </c>
      <c r="G114" s="1">
        <v>19866</v>
      </c>
      <c r="H114" s="3" t="s">
        <v>14</v>
      </c>
      <c r="I114" s="2">
        <v>99.35</v>
      </c>
      <c r="J114" s="21">
        <v>0.9449</v>
      </c>
      <c r="K114" s="36">
        <v>180</v>
      </c>
      <c r="L114" s="35">
        <v>190</v>
      </c>
      <c r="M114" s="35">
        <v>195</v>
      </c>
      <c r="N114" s="35"/>
      <c r="O114" s="35">
        <v>195</v>
      </c>
      <c r="P114" s="21">
        <f t="shared" si="29"/>
        <v>184.25549999999998</v>
      </c>
      <c r="Q114" s="36">
        <v>110</v>
      </c>
      <c r="R114" s="36">
        <v>120</v>
      </c>
      <c r="S114" s="61">
        <v>125</v>
      </c>
      <c r="T114" s="35"/>
      <c r="U114" s="35">
        <v>120</v>
      </c>
      <c r="V114" s="21">
        <f t="shared" si="30"/>
        <v>113.38799999999999</v>
      </c>
      <c r="W114" s="35">
        <f t="shared" si="31"/>
        <v>315</v>
      </c>
      <c r="X114" s="21">
        <f t="shared" si="32"/>
        <v>297.64349999999996</v>
      </c>
      <c r="Y114" s="36">
        <v>180</v>
      </c>
      <c r="Z114" s="35">
        <v>190</v>
      </c>
      <c r="AA114" s="61">
        <v>200</v>
      </c>
      <c r="AB114" s="35"/>
      <c r="AC114" s="35">
        <v>190</v>
      </c>
      <c r="AD114" s="21">
        <f t="shared" si="33"/>
        <v>179.531</v>
      </c>
      <c r="AE114" s="64">
        <f t="shared" si="34"/>
        <v>505</v>
      </c>
      <c r="AF114" s="21">
        <f t="shared" si="35"/>
        <v>477.17449999999997</v>
      </c>
      <c r="AG114" s="177"/>
    </row>
    <row r="115" spans="1:33" ht="12.75">
      <c r="A115" s="22">
        <v>12</v>
      </c>
      <c r="B115" s="3">
        <v>1</v>
      </c>
      <c r="C115" s="3">
        <v>100</v>
      </c>
      <c r="D115" s="3" t="s">
        <v>225</v>
      </c>
      <c r="E115" s="3" t="s">
        <v>1262</v>
      </c>
      <c r="F115" s="3" t="s">
        <v>16</v>
      </c>
      <c r="G115" s="1">
        <v>21729</v>
      </c>
      <c r="H115" s="3" t="s">
        <v>17</v>
      </c>
      <c r="I115" s="2">
        <v>95.3</v>
      </c>
      <c r="J115" s="21">
        <v>0.5669</v>
      </c>
      <c r="K115" s="36">
        <v>265</v>
      </c>
      <c r="L115" s="35">
        <v>280</v>
      </c>
      <c r="M115" s="35">
        <v>290</v>
      </c>
      <c r="N115" s="35"/>
      <c r="O115" s="35">
        <v>290</v>
      </c>
      <c r="P115" s="21">
        <f t="shared" si="29"/>
        <v>164.40099999999998</v>
      </c>
      <c r="Q115" s="61">
        <v>200</v>
      </c>
      <c r="R115" s="36">
        <v>200</v>
      </c>
      <c r="S115" s="61">
        <v>210</v>
      </c>
      <c r="T115" s="35"/>
      <c r="U115" s="35">
        <v>200</v>
      </c>
      <c r="V115" s="21">
        <f t="shared" si="30"/>
        <v>113.38</v>
      </c>
      <c r="W115" s="35">
        <f t="shared" si="31"/>
        <v>490</v>
      </c>
      <c r="X115" s="21">
        <f t="shared" si="32"/>
        <v>277.781</v>
      </c>
      <c r="Y115" s="36">
        <v>265</v>
      </c>
      <c r="Z115" s="35">
        <v>275</v>
      </c>
      <c r="AA115" s="61">
        <v>280</v>
      </c>
      <c r="AB115" s="35"/>
      <c r="AC115" s="35">
        <v>275</v>
      </c>
      <c r="AD115" s="21">
        <f t="shared" si="33"/>
        <v>155.89749999999998</v>
      </c>
      <c r="AE115" s="64">
        <f t="shared" si="34"/>
        <v>765</v>
      </c>
      <c r="AF115" s="21">
        <f t="shared" si="35"/>
        <v>433.6785</v>
      </c>
      <c r="AG115" s="177" t="s">
        <v>79</v>
      </c>
    </row>
    <row r="116" spans="1:33" ht="12.75">
      <c r="A116" s="22">
        <v>5</v>
      </c>
      <c r="B116" s="3">
        <v>2</v>
      </c>
      <c r="C116" s="3">
        <v>100</v>
      </c>
      <c r="D116" s="3" t="s">
        <v>229</v>
      </c>
      <c r="E116" s="3" t="s">
        <v>135</v>
      </c>
      <c r="F116" s="3" t="s">
        <v>16</v>
      </c>
      <c r="G116" s="1">
        <v>32939</v>
      </c>
      <c r="H116" s="3" t="s">
        <v>17</v>
      </c>
      <c r="I116" s="2">
        <v>95.6</v>
      </c>
      <c r="J116" s="21">
        <v>0.566</v>
      </c>
      <c r="K116" s="35">
        <v>270</v>
      </c>
      <c r="L116" s="35">
        <v>290</v>
      </c>
      <c r="M116" s="35">
        <v>302.5</v>
      </c>
      <c r="N116" s="35"/>
      <c r="O116" s="35">
        <v>302.5</v>
      </c>
      <c r="P116" s="21">
        <f t="shared" si="29"/>
        <v>171.21499999999997</v>
      </c>
      <c r="Q116" s="35">
        <v>135</v>
      </c>
      <c r="R116" s="35">
        <v>147.5</v>
      </c>
      <c r="S116" s="35">
        <v>152.5</v>
      </c>
      <c r="T116" s="35"/>
      <c r="U116" s="35">
        <v>152.5</v>
      </c>
      <c r="V116" s="21">
        <f t="shared" si="30"/>
        <v>86.315</v>
      </c>
      <c r="W116" s="35">
        <f t="shared" si="31"/>
        <v>455</v>
      </c>
      <c r="X116" s="21">
        <f t="shared" si="32"/>
        <v>257.53</v>
      </c>
      <c r="Y116" s="35">
        <v>280</v>
      </c>
      <c r="Z116" s="35">
        <v>305</v>
      </c>
      <c r="AA116" s="61">
        <v>312.5</v>
      </c>
      <c r="AB116" s="35"/>
      <c r="AC116" s="35">
        <v>305</v>
      </c>
      <c r="AD116" s="21">
        <f t="shared" si="33"/>
        <v>172.63</v>
      </c>
      <c r="AE116" s="64">
        <f t="shared" si="34"/>
        <v>760</v>
      </c>
      <c r="AF116" s="21">
        <f t="shared" si="35"/>
        <v>430.15999999999997</v>
      </c>
      <c r="AG116" s="177" t="s">
        <v>80</v>
      </c>
    </row>
    <row r="117" spans="1:76" s="3" customFormat="1" ht="12.75">
      <c r="A117" s="22">
        <v>3</v>
      </c>
      <c r="B117" s="3">
        <v>3</v>
      </c>
      <c r="C117" s="3">
        <v>100</v>
      </c>
      <c r="D117" s="3" t="s">
        <v>223</v>
      </c>
      <c r="E117" s="3" t="s">
        <v>18</v>
      </c>
      <c r="F117" s="3" t="s">
        <v>16</v>
      </c>
      <c r="G117" s="1">
        <v>32504</v>
      </c>
      <c r="H117" s="3" t="s">
        <v>17</v>
      </c>
      <c r="I117" s="2">
        <v>97.3</v>
      </c>
      <c r="J117" s="21">
        <v>0.561</v>
      </c>
      <c r="K117" s="61">
        <v>200</v>
      </c>
      <c r="L117" s="35">
        <v>200</v>
      </c>
      <c r="M117" s="61">
        <v>210</v>
      </c>
      <c r="N117" s="35"/>
      <c r="O117" s="35">
        <v>200</v>
      </c>
      <c r="P117" s="21">
        <f t="shared" si="29"/>
        <v>112.20000000000002</v>
      </c>
      <c r="Q117" s="36">
        <v>130</v>
      </c>
      <c r="R117" s="36">
        <v>140</v>
      </c>
      <c r="S117" s="36">
        <v>150</v>
      </c>
      <c r="T117" s="35"/>
      <c r="U117" s="35">
        <v>150</v>
      </c>
      <c r="V117" s="21">
        <f t="shared" si="30"/>
        <v>84.15</v>
      </c>
      <c r="W117" s="35">
        <f t="shared" si="31"/>
        <v>350</v>
      </c>
      <c r="X117" s="21">
        <f t="shared" si="32"/>
        <v>196.35000000000002</v>
      </c>
      <c r="Y117" s="36">
        <v>240</v>
      </c>
      <c r="Z117" s="35">
        <v>255</v>
      </c>
      <c r="AA117" s="35">
        <v>267.5</v>
      </c>
      <c r="AB117" s="35"/>
      <c r="AC117" s="35">
        <v>267.5</v>
      </c>
      <c r="AD117" s="21">
        <f t="shared" si="33"/>
        <v>150.06750000000002</v>
      </c>
      <c r="AE117" s="64">
        <f t="shared" si="34"/>
        <v>617.5</v>
      </c>
      <c r="AF117" s="21">
        <f t="shared" si="35"/>
        <v>346.4175</v>
      </c>
      <c r="AG117" s="177"/>
      <c r="AH117" s="26"/>
      <c r="AI117" s="26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43"/>
    </row>
    <row r="118" spans="1:76" s="3" customFormat="1" ht="12.75">
      <c r="A118" s="22">
        <v>2</v>
      </c>
      <c r="B118" s="3">
        <v>4</v>
      </c>
      <c r="C118" s="3">
        <v>100</v>
      </c>
      <c r="D118" s="3" t="s">
        <v>215</v>
      </c>
      <c r="E118" s="3" t="s">
        <v>18</v>
      </c>
      <c r="F118" s="3" t="s">
        <v>16</v>
      </c>
      <c r="G118" s="1">
        <v>30852</v>
      </c>
      <c r="H118" s="3" t="s">
        <v>17</v>
      </c>
      <c r="I118" s="2">
        <v>94.4</v>
      </c>
      <c r="J118" s="21">
        <v>0.5697</v>
      </c>
      <c r="K118" s="36">
        <v>145</v>
      </c>
      <c r="L118" s="35" t="s">
        <v>216</v>
      </c>
      <c r="M118" s="35">
        <v>175</v>
      </c>
      <c r="N118" s="35"/>
      <c r="O118" s="35">
        <v>175</v>
      </c>
      <c r="P118" s="21">
        <f t="shared" si="29"/>
        <v>99.69749999999999</v>
      </c>
      <c r="Q118" s="35">
        <v>120</v>
      </c>
      <c r="R118" s="35">
        <v>130</v>
      </c>
      <c r="S118" s="61">
        <v>140</v>
      </c>
      <c r="T118" s="35"/>
      <c r="U118" s="35">
        <v>130</v>
      </c>
      <c r="V118" s="21">
        <f t="shared" si="30"/>
        <v>74.06099999999999</v>
      </c>
      <c r="W118" s="35">
        <f t="shared" si="31"/>
        <v>305</v>
      </c>
      <c r="X118" s="21">
        <f t="shared" si="32"/>
        <v>173.7585</v>
      </c>
      <c r="Y118" s="35">
        <v>205</v>
      </c>
      <c r="Z118" s="35">
        <v>215</v>
      </c>
      <c r="AA118" s="61">
        <v>225</v>
      </c>
      <c r="AB118" s="35"/>
      <c r="AC118" s="35">
        <v>215</v>
      </c>
      <c r="AD118" s="21">
        <f t="shared" si="33"/>
        <v>122.4855</v>
      </c>
      <c r="AE118" s="64">
        <f t="shared" si="34"/>
        <v>520</v>
      </c>
      <c r="AF118" s="21">
        <f t="shared" si="35"/>
        <v>296.24399999999997</v>
      </c>
      <c r="AG118" s="177"/>
      <c r="AH118" s="26"/>
      <c r="AI118" s="26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43"/>
    </row>
    <row r="119" spans="1:76" s="40" customFormat="1" ht="12.75">
      <c r="A119" s="22">
        <v>0</v>
      </c>
      <c r="B119" s="3" t="s">
        <v>69</v>
      </c>
      <c r="C119" s="3">
        <v>100</v>
      </c>
      <c r="D119" s="3" t="s">
        <v>226</v>
      </c>
      <c r="E119" s="3" t="s">
        <v>22</v>
      </c>
      <c r="F119" s="3" t="s">
        <v>16</v>
      </c>
      <c r="G119" s="1">
        <v>32294</v>
      </c>
      <c r="H119" s="3" t="s">
        <v>17</v>
      </c>
      <c r="I119" s="2">
        <v>97</v>
      </c>
      <c r="J119" s="21">
        <v>0.5619</v>
      </c>
      <c r="K119" s="36">
        <v>210</v>
      </c>
      <c r="L119" s="61">
        <v>220</v>
      </c>
      <c r="M119" s="61">
        <v>220</v>
      </c>
      <c r="N119" s="35"/>
      <c r="O119" s="35">
        <v>0</v>
      </c>
      <c r="P119" s="21">
        <f t="shared" si="29"/>
        <v>0</v>
      </c>
      <c r="Q119" s="36">
        <v>162.5</v>
      </c>
      <c r="R119" s="36">
        <v>172.5</v>
      </c>
      <c r="S119" s="36">
        <v>180</v>
      </c>
      <c r="T119" s="35"/>
      <c r="U119" s="35">
        <v>0</v>
      </c>
      <c r="V119" s="21">
        <f t="shared" si="30"/>
        <v>0</v>
      </c>
      <c r="W119" s="35">
        <f t="shared" si="31"/>
        <v>0</v>
      </c>
      <c r="X119" s="21">
        <f t="shared" si="32"/>
        <v>0</v>
      </c>
      <c r="Y119" s="61">
        <v>280</v>
      </c>
      <c r="Z119" s="61">
        <v>290</v>
      </c>
      <c r="AA119" s="61">
        <v>295</v>
      </c>
      <c r="AB119" s="35"/>
      <c r="AC119" s="35">
        <v>0</v>
      </c>
      <c r="AD119" s="21">
        <f t="shared" si="33"/>
        <v>0</v>
      </c>
      <c r="AE119" s="64">
        <f t="shared" si="34"/>
        <v>0</v>
      </c>
      <c r="AF119" s="21">
        <f t="shared" si="35"/>
        <v>0</v>
      </c>
      <c r="AG119" s="177"/>
      <c r="AH119" s="26"/>
      <c r="AI119" s="26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39"/>
    </row>
    <row r="120" spans="1:33" ht="12.75">
      <c r="A120" s="22">
        <v>0</v>
      </c>
      <c r="B120" s="3" t="s">
        <v>69</v>
      </c>
      <c r="C120" s="3">
        <v>100</v>
      </c>
      <c r="D120" s="3" t="s">
        <v>230</v>
      </c>
      <c r="E120" s="3" t="s">
        <v>231</v>
      </c>
      <c r="F120" s="3" t="s">
        <v>16</v>
      </c>
      <c r="G120" s="1">
        <v>33308</v>
      </c>
      <c r="H120" s="3" t="s">
        <v>17</v>
      </c>
      <c r="I120" s="2">
        <v>97.8</v>
      </c>
      <c r="J120" s="21">
        <v>0.5597</v>
      </c>
      <c r="K120" s="61">
        <v>220</v>
      </c>
      <c r="L120" s="35">
        <v>220</v>
      </c>
      <c r="M120" s="61">
        <v>225</v>
      </c>
      <c r="N120" s="35"/>
      <c r="O120" s="35">
        <v>0</v>
      </c>
      <c r="P120" s="21">
        <f t="shared" si="29"/>
        <v>0</v>
      </c>
      <c r="Q120" s="61">
        <v>150</v>
      </c>
      <c r="R120" s="61">
        <v>155</v>
      </c>
      <c r="S120" s="61">
        <v>155</v>
      </c>
      <c r="T120" s="35"/>
      <c r="U120" s="35">
        <v>0</v>
      </c>
      <c r="V120" s="21">
        <f t="shared" si="30"/>
        <v>0</v>
      </c>
      <c r="W120" s="35">
        <f t="shared" si="31"/>
        <v>0</v>
      </c>
      <c r="X120" s="21">
        <f t="shared" si="32"/>
        <v>0</v>
      </c>
      <c r="Y120" s="61">
        <v>220</v>
      </c>
      <c r="Z120" s="61">
        <v>0</v>
      </c>
      <c r="AA120" s="61">
        <v>0</v>
      </c>
      <c r="AB120" s="35"/>
      <c r="AC120" s="35">
        <v>0</v>
      </c>
      <c r="AD120" s="21">
        <f t="shared" si="33"/>
        <v>0</v>
      </c>
      <c r="AE120" s="64">
        <f t="shared" si="34"/>
        <v>0</v>
      </c>
      <c r="AF120" s="21">
        <f t="shared" si="35"/>
        <v>0</v>
      </c>
      <c r="AG120" s="177"/>
    </row>
    <row r="121" spans="1:33" ht="12.75" customHeight="1">
      <c r="A121" s="22">
        <v>12</v>
      </c>
      <c r="B121" s="3">
        <v>1</v>
      </c>
      <c r="C121" s="3">
        <v>100</v>
      </c>
      <c r="D121" s="3" t="s">
        <v>212</v>
      </c>
      <c r="E121" s="3" t="s">
        <v>155</v>
      </c>
      <c r="F121" s="3" t="s">
        <v>16</v>
      </c>
      <c r="G121" s="1">
        <v>36438</v>
      </c>
      <c r="H121" s="3" t="s">
        <v>20</v>
      </c>
      <c r="I121" s="2">
        <v>99.95</v>
      </c>
      <c r="J121" s="21">
        <v>0.626</v>
      </c>
      <c r="K121" s="35">
        <v>100</v>
      </c>
      <c r="L121" s="35">
        <v>110</v>
      </c>
      <c r="M121" s="61">
        <v>125</v>
      </c>
      <c r="N121" s="35"/>
      <c r="O121" s="35">
        <v>110</v>
      </c>
      <c r="P121" s="21">
        <f t="shared" si="29"/>
        <v>68.86</v>
      </c>
      <c r="Q121" s="35">
        <v>65</v>
      </c>
      <c r="R121" s="36">
        <v>70</v>
      </c>
      <c r="S121" s="36">
        <v>75</v>
      </c>
      <c r="T121" s="35"/>
      <c r="U121" s="35">
        <v>75</v>
      </c>
      <c r="V121" s="21">
        <f t="shared" si="30"/>
        <v>46.95</v>
      </c>
      <c r="W121" s="35">
        <f t="shared" si="31"/>
        <v>185</v>
      </c>
      <c r="X121" s="21">
        <f t="shared" si="32"/>
        <v>115.81</v>
      </c>
      <c r="Y121" s="35">
        <v>140</v>
      </c>
      <c r="Z121" s="35">
        <v>170</v>
      </c>
      <c r="AA121" s="61">
        <v>200</v>
      </c>
      <c r="AB121" s="35"/>
      <c r="AC121" s="35">
        <v>170</v>
      </c>
      <c r="AD121" s="21">
        <f t="shared" si="33"/>
        <v>106.42</v>
      </c>
      <c r="AE121" s="64">
        <f t="shared" si="34"/>
        <v>355</v>
      </c>
      <c r="AF121" s="21">
        <f t="shared" si="35"/>
        <v>222.23</v>
      </c>
      <c r="AG121" s="177"/>
    </row>
    <row r="122" spans="1:33" ht="12.75">
      <c r="A122" s="22">
        <v>12</v>
      </c>
      <c r="B122" s="3">
        <v>1</v>
      </c>
      <c r="C122" s="3">
        <v>100</v>
      </c>
      <c r="D122" s="3" t="s">
        <v>217</v>
      </c>
      <c r="E122" s="3" t="s">
        <v>18</v>
      </c>
      <c r="F122" s="3" t="s">
        <v>16</v>
      </c>
      <c r="G122" s="1">
        <v>35228</v>
      </c>
      <c r="H122" s="3" t="s">
        <v>24</v>
      </c>
      <c r="I122" s="2">
        <v>99.5</v>
      </c>
      <c r="J122" s="21">
        <v>0.5775</v>
      </c>
      <c r="K122" s="36">
        <v>180</v>
      </c>
      <c r="L122" s="35">
        <v>190</v>
      </c>
      <c r="M122" s="35">
        <v>200</v>
      </c>
      <c r="N122" s="35"/>
      <c r="O122" s="35">
        <v>200</v>
      </c>
      <c r="P122" s="21">
        <f t="shared" si="29"/>
        <v>115.5</v>
      </c>
      <c r="Q122" s="35">
        <v>140</v>
      </c>
      <c r="R122" s="35">
        <v>150</v>
      </c>
      <c r="S122" s="566">
        <v>0</v>
      </c>
      <c r="T122" s="35"/>
      <c r="U122" s="35">
        <v>150</v>
      </c>
      <c r="V122" s="21">
        <f t="shared" si="30"/>
        <v>86.625</v>
      </c>
      <c r="W122" s="35">
        <f t="shared" si="31"/>
        <v>350</v>
      </c>
      <c r="X122" s="21">
        <f t="shared" si="32"/>
        <v>202.125</v>
      </c>
      <c r="Y122" s="35">
        <v>210</v>
      </c>
      <c r="Z122" s="35">
        <v>225</v>
      </c>
      <c r="AA122" s="35">
        <v>235</v>
      </c>
      <c r="AB122" s="35"/>
      <c r="AC122" s="35">
        <v>235</v>
      </c>
      <c r="AD122" s="21">
        <f t="shared" si="33"/>
        <v>135.7125</v>
      </c>
      <c r="AE122" s="64">
        <f t="shared" si="34"/>
        <v>585</v>
      </c>
      <c r="AF122" s="21">
        <f t="shared" si="35"/>
        <v>337.83750000000003</v>
      </c>
      <c r="AG122" s="177" t="s">
        <v>78</v>
      </c>
    </row>
    <row r="123" spans="1:33" ht="12.75">
      <c r="A123" s="22">
        <v>12</v>
      </c>
      <c r="B123" s="3">
        <v>1</v>
      </c>
      <c r="C123" s="3">
        <v>110</v>
      </c>
      <c r="D123" s="3" t="s">
        <v>165</v>
      </c>
      <c r="E123" s="3" t="s">
        <v>166</v>
      </c>
      <c r="F123" s="3" t="s">
        <v>16</v>
      </c>
      <c r="G123" s="1">
        <v>33548</v>
      </c>
      <c r="H123" s="3" t="s">
        <v>23</v>
      </c>
      <c r="I123" s="2">
        <v>108.45</v>
      </c>
      <c r="J123" s="21">
        <v>0.5384</v>
      </c>
      <c r="K123" s="36">
        <v>220</v>
      </c>
      <c r="L123" s="60">
        <v>235</v>
      </c>
      <c r="M123" s="36">
        <v>240</v>
      </c>
      <c r="N123" s="35"/>
      <c r="O123" s="35">
        <v>240</v>
      </c>
      <c r="P123" s="21">
        <f t="shared" si="29"/>
        <v>129.216</v>
      </c>
      <c r="Q123" s="36">
        <v>155</v>
      </c>
      <c r="R123" s="36">
        <v>165</v>
      </c>
      <c r="S123" s="36">
        <v>172.5</v>
      </c>
      <c r="T123" s="35"/>
      <c r="U123" s="35">
        <v>172.5</v>
      </c>
      <c r="V123" s="21">
        <f t="shared" si="30"/>
        <v>92.874</v>
      </c>
      <c r="W123" s="35">
        <f t="shared" si="31"/>
        <v>412.5</v>
      </c>
      <c r="X123" s="21">
        <f t="shared" si="32"/>
        <v>222.09</v>
      </c>
      <c r="Y123" s="36">
        <v>275</v>
      </c>
      <c r="Z123" s="35">
        <v>302.5</v>
      </c>
      <c r="AA123" s="567">
        <v>0</v>
      </c>
      <c r="AB123" s="35"/>
      <c r="AC123" s="35">
        <v>302.5</v>
      </c>
      <c r="AD123" s="21">
        <f t="shared" si="33"/>
        <v>162.86599999999999</v>
      </c>
      <c r="AE123" s="64">
        <f t="shared" si="34"/>
        <v>715</v>
      </c>
      <c r="AF123" s="21">
        <f t="shared" si="35"/>
        <v>384.956</v>
      </c>
      <c r="AG123" s="177" t="s">
        <v>240</v>
      </c>
    </row>
    <row r="124" spans="1:33" ht="12.75">
      <c r="A124" s="22">
        <v>12</v>
      </c>
      <c r="B124" s="3">
        <v>1</v>
      </c>
      <c r="C124" s="3">
        <v>110</v>
      </c>
      <c r="D124" s="3" t="s">
        <v>162</v>
      </c>
      <c r="E124" s="3" t="s">
        <v>22</v>
      </c>
      <c r="F124" s="3" t="s">
        <v>16</v>
      </c>
      <c r="G124" s="1">
        <v>24058</v>
      </c>
      <c r="H124" s="3" t="s">
        <v>137</v>
      </c>
      <c r="I124" s="2">
        <v>106.4</v>
      </c>
      <c r="J124" s="21">
        <v>0.6194</v>
      </c>
      <c r="K124" s="35">
        <v>190</v>
      </c>
      <c r="L124" s="35">
        <v>205</v>
      </c>
      <c r="M124" s="35">
        <v>220</v>
      </c>
      <c r="N124" s="35"/>
      <c r="O124" s="35">
        <v>220</v>
      </c>
      <c r="P124" s="21">
        <f t="shared" si="29"/>
        <v>136.268</v>
      </c>
      <c r="Q124" s="35">
        <v>160</v>
      </c>
      <c r="R124" s="35">
        <v>170</v>
      </c>
      <c r="S124" s="566">
        <v>180</v>
      </c>
      <c r="T124" s="35"/>
      <c r="U124" s="35">
        <v>170</v>
      </c>
      <c r="V124" s="21">
        <f t="shared" si="30"/>
        <v>105.29799999999999</v>
      </c>
      <c r="W124" s="35">
        <f t="shared" si="31"/>
        <v>390</v>
      </c>
      <c r="X124" s="21">
        <f t="shared" si="32"/>
        <v>241.56599999999997</v>
      </c>
      <c r="Y124" s="35">
        <v>225</v>
      </c>
      <c r="Z124" s="35">
        <v>240</v>
      </c>
      <c r="AA124" s="35">
        <v>255</v>
      </c>
      <c r="AB124" s="35"/>
      <c r="AC124" s="35">
        <v>255</v>
      </c>
      <c r="AD124" s="21">
        <f t="shared" si="33"/>
        <v>157.94699999999997</v>
      </c>
      <c r="AE124" s="64">
        <f t="shared" si="34"/>
        <v>645</v>
      </c>
      <c r="AF124" s="21">
        <f t="shared" si="35"/>
        <v>399.513</v>
      </c>
      <c r="AG124" s="177"/>
    </row>
    <row r="125" spans="1:33" ht="12.75">
      <c r="A125" s="22">
        <v>5</v>
      </c>
      <c r="B125" s="3">
        <v>2</v>
      </c>
      <c r="C125" s="3">
        <v>110</v>
      </c>
      <c r="D125" s="3" t="s">
        <v>160</v>
      </c>
      <c r="E125" s="3" t="s">
        <v>339</v>
      </c>
      <c r="F125" s="3" t="s">
        <v>16</v>
      </c>
      <c r="G125" s="1">
        <v>25689</v>
      </c>
      <c r="H125" s="3" t="s">
        <v>137</v>
      </c>
      <c r="I125" s="2">
        <v>104.95</v>
      </c>
      <c r="J125" s="21">
        <v>0.5698</v>
      </c>
      <c r="K125" s="35">
        <v>190</v>
      </c>
      <c r="L125" s="35">
        <v>210</v>
      </c>
      <c r="M125" s="60">
        <v>230</v>
      </c>
      <c r="N125" s="35"/>
      <c r="O125" s="35">
        <v>210</v>
      </c>
      <c r="P125" s="21">
        <f t="shared" si="29"/>
        <v>119.658</v>
      </c>
      <c r="Q125" s="35">
        <v>140</v>
      </c>
      <c r="R125" s="566">
        <v>150</v>
      </c>
      <c r="S125" s="566">
        <v>0</v>
      </c>
      <c r="T125" s="35"/>
      <c r="U125" s="35">
        <v>140</v>
      </c>
      <c r="V125" s="21">
        <f t="shared" si="30"/>
        <v>79.77199999999999</v>
      </c>
      <c r="W125" s="35">
        <f t="shared" si="31"/>
        <v>350</v>
      </c>
      <c r="X125" s="21">
        <f t="shared" si="32"/>
        <v>199.42999999999998</v>
      </c>
      <c r="Y125" s="35">
        <v>180</v>
      </c>
      <c r="Z125" s="566">
        <v>200</v>
      </c>
      <c r="AA125" s="566">
        <v>200</v>
      </c>
      <c r="AB125" s="35"/>
      <c r="AC125" s="35">
        <v>180</v>
      </c>
      <c r="AD125" s="21">
        <f t="shared" si="33"/>
        <v>102.564</v>
      </c>
      <c r="AE125" s="64">
        <f t="shared" si="34"/>
        <v>530</v>
      </c>
      <c r="AF125" s="21">
        <f t="shared" si="35"/>
        <v>301.99399999999997</v>
      </c>
      <c r="AG125" s="177"/>
    </row>
    <row r="126" spans="1:76" s="40" customFormat="1" ht="12.75">
      <c r="A126" s="22">
        <v>12</v>
      </c>
      <c r="B126" s="3">
        <v>1</v>
      </c>
      <c r="C126" s="3">
        <v>110</v>
      </c>
      <c r="D126" s="3" t="s">
        <v>174</v>
      </c>
      <c r="E126" s="3" t="s">
        <v>526</v>
      </c>
      <c r="F126" s="3" t="s">
        <v>124</v>
      </c>
      <c r="G126" s="1">
        <v>21455</v>
      </c>
      <c r="H126" s="3" t="s">
        <v>120</v>
      </c>
      <c r="I126" s="2">
        <v>109</v>
      </c>
      <c r="J126" s="21">
        <v>0.7958</v>
      </c>
      <c r="K126" s="36">
        <v>190</v>
      </c>
      <c r="L126" s="36">
        <v>200</v>
      </c>
      <c r="M126" s="35">
        <v>210</v>
      </c>
      <c r="N126" s="35"/>
      <c r="O126" s="35">
        <v>210</v>
      </c>
      <c r="P126" s="21">
        <f t="shared" si="29"/>
        <v>167.118</v>
      </c>
      <c r="Q126" s="36">
        <v>140</v>
      </c>
      <c r="R126" s="36">
        <v>145</v>
      </c>
      <c r="S126" s="36">
        <v>147.5</v>
      </c>
      <c r="T126" s="35"/>
      <c r="U126" s="35">
        <v>147.5</v>
      </c>
      <c r="V126" s="21">
        <f t="shared" si="30"/>
        <v>117.3805</v>
      </c>
      <c r="W126" s="35">
        <f t="shared" si="31"/>
        <v>357.5</v>
      </c>
      <c r="X126" s="21">
        <f t="shared" si="32"/>
        <v>284.4985</v>
      </c>
      <c r="Y126" s="36">
        <v>240</v>
      </c>
      <c r="Z126" s="35">
        <v>247.5</v>
      </c>
      <c r="AA126" s="35">
        <v>252.5</v>
      </c>
      <c r="AB126" s="35"/>
      <c r="AC126" s="35">
        <v>252.5</v>
      </c>
      <c r="AD126" s="21">
        <f t="shared" si="33"/>
        <v>200.93949999999998</v>
      </c>
      <c r="AE126" s="64">
        <f t="shared" si="34"/>
        <v>610</v>
      </c>
      <c r="AF126" s="21">
        <f t="shared" si="35"/>
        <v>485.438</v>
      </c>
      <c r="AG126" s="177" t="s">
        <v>237</v>
      </c>
      <c r="AH126" s="26"/>
      <c r="AI126" s="26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39"/>
    </row>
    <row r="127" spans="1:76" s="40" customFormat="1" ht="12.75">
      <c r="A127" s="22">
        <v>12</v>
      </c>
      <c r="B127" s="3">
        <v>1</v>
      </c>
      <c r="C127" s="3">
        <v>110</v>
      </c>
      <c r="D127" s="3" t="s">
        <v>171</v>
      </c>
      <c r="E127" s="3" t="s">
        <v>18</v>
      </c>
      <c r="F127" s="3" t="s">
        <v>16</v>
      </c>
      <c r="G127" s="1">
        <v>32128</v>
      </c>
      <c r="H127" s="3" t="s">
        <v>17</v>
      </c>
      <c r="I127" s="2">
        <v>109.2</v>
      </c>
      <c r="J127" s="21">
        <v>0.5375</v>
      </c>
      <c r="K127" s="35">
        <v>260</v>
      </c>
      <c r="L127" s="35">
        <v>280</v>
      </c>
      <c r="M127" s="60">
        <v>290</v>
      </c>
      <c r="N127" s="35"/>
      <c r="O127" s="35">
        <v>280</v>
      </c>
      <c r="P127" s="21">
        <f t="shared" si="29"/>
        <v>150.5</v>
      </c>
      <c r="Q127" s="35">
        <v>160</v>
      </c>
      <c r="R127" s="35">
        <v>175</v>
      </c>
      <c r="S127" s="566">
        <v>182.5</v>
      </c>
      <c r="T127" s="35"/>
      <c r="U127" s="35">
        <v>175</v>
      </c>
      <c r="V127" s="21">
        <f t="shared" si="30"/>
        <v>94.0625</v>
      </c>
      <c r="W127" s="35">
        <f t="shared" si="31"/>
        <v>455</v>
      </c>
      <c r="X127" s="21">
        <f t="shared" si="32"/>
        <v>244.5625</v>
      </c>
      <c r="Y127" s="35">
        <v>260</v>
      </c>
      <c r="Z127" s="566">
        <v>275</v>
      </c>
      <c r="AA127" s="35">
        <v>275</v>
      </c>
      <c r="AB127" s="35"/>
      <c r="AC127" s="35">
        <v>260</v>
      </c>
      <c r="AD127" s="21">
        <f t="shared" si="33"/>
        <v>139.75</v>
      </c>
      <c r="AE127" s="64">
        <f t="shared" si="34"/>
        <v>715</v>
      </c>
      <c r="AF127" s="21">
        <f t="shared" si="35"/>
        <v>384.3125</v>
      </c>
      <c r="AG127" s="177"/>
      <c r="AH127" s="26"/>
      <c r="AI127" s="26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39"/>
    </row>
    <row r="128" spans="1:76" s="40" customFormat="1" ht="12.75">
      <c r="A128" s="22">
        <v>5</v>
      </c>
      <c r="B128" s="3">
        <v>2</v>
      </c>
      <c r="C128" s="3">
        <v>110</v>
      </c>
      <c r="D128" s="3" t="s">
        <v>158</v>
      </c>
      <c r="E128" s="3" t="s">
        <v>526</v>
      </c>
      <c r="F128" s="3" t="s">
        <v>124</v>
      </c>
      <c r="G128" s="1">
        <v>32551</v>
      </c>
      <c r="H128" s="3" t="s">
        <v>17</v>
      </c>
      <c r="I128" s="2">
        <v>106.55</v>
      </c>
      <c r="J128" s="21">
        <v>0.5411</v>
      </c>
      <c r="K128" s="36">
        <v>185</v>
      </c>
      <c r="L128" s="36">
        <v>195</v>
      </c>
      <c r="M128" s="35">
        <v>205</v>
      </c>
      <c r="N128" s="35"/>
      <c r="O128" s="35">
        <v>205</v>
      </c>
      <c r="P128" s="21">
        <f t="shared" si="29"/>
        <v>110.9255</v>
      </c>
      <c r="Q128" s="36">
        <v>130</v>
      </c>
      <c r="R128" s="36">
        <v>137.5</v>
      </c>
      <c r="S128" s="567">
        <v>147.5</v>
      </c>
      <c r="T128" s="35"/>
      <c r="U128" s="35">
        <v>137.5</v>
      </c>
      <c r="V128" s="21">
        <f t="shared" si="30"/>
        <v>74.40125</v>
      </c>
      <c r="W128" s="35">
        <f t="shared" si="31"/>
        <v>342.5</v>
      </c>
      <c r="X128" s="21">
        <f t="shared" si="32"/>
        <v>185.32675</v>
      </c>
      <c r="Y128" s="567">
        <v>230</v>
      </c>
      <c r="Z128" s="35">
        <v>230</v>
      </c>
      <c r="AA128" s="566">
        <v>265</v>
      </c>
      <c r="AB128" s="35"/>
      <c r="AC128" s="35">
        <f>Z128</f>
        <v>230</v>
      </c>
      <c r="AD128" s="21">
        <f t="shared" si="33"/>
        <v>124.453</v>
      </c>
      <c r="AE128" s="64">
        <f t="shared" si="34"/>
        <v>572.5</v>
      </c>
      <c r="AF128" s="21">
        <f t="shared" si="35"/>
        <v>309.77975000000004</v>
      </c>
      <c r="AG128" s="177"/>
      <c r="AH128" s="26"/>
      <c r="AI128" s="26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39"/>
    </row>
    <row r="129" spans="1:33" ht="12.75">
      <c r="A129" s="22">
        <v>3</v>
      </c>
      <c r="B129" s="3">
        <v>3</v>
      </c>
      <c r="C129" s="3">
        <v>110</v>
      </c>
      <c r="D129" s="3" t="s">
        <v>156</v>
      </c>
      <c r="E129" s="3" t="s">
        <v>204</v>
      </c>
      <c r="F129" s="3" t="s">
        <v>157</v>
      </c>
      <c r="G129" s="1">
        <v>30567</v>
      </c>
      <c r="H129" s="3" t="s">
        <v>17</v>
      </c>
      <c r="I129" s="2">
        <v>106.5</v>
      </c>
      <c r="J129" s="21">
        <v>0.5413</v>
      </c>
      <c r="K129" s="35">
        <v>160</v>
      </c>
      <c r="L129" s="35">
        <v>180</v>
      </c>
      <c r="M129" s="60">
        <v>190</v>
      </c>
      <c r="N129" s="35"/>
      <c r="O129" s="35">
        <v>180</v>
      </c>
      <c r="P129" s="21">
        <f t="shared" si="29"/>
        <v>97.434</v>
      </c>
      <c r="Q129" s="566">
        <v>100</v>
      </c>
      <c r="R129" s="35">
        <v>100</v>
      </c>
      <c r="S129" s="35">
        <v>130</v>
      </c>
      <c r="T129" s="35"/>
      <c r="U129" s="35">
        <v>130</v>
      </c>
      <c r="V129" s="21">
        <f t="shared" si="30"/>
        <v>70.369</v>
      </c>
      <c r="W129" s="35">
        <f t="shared" si="31"/>
        <v>310</v>
      </c>
      <c r="X129" s="21">
        <f t="shared" si="32"/>
        <v>167.803</v>
      </c>
      <c r="Y129" s="35">
        <v>160</v>
      </c>
      <c r="Z129" s="35">
        <v>200</v>
      </c>
      <c r="AA129" s="566">
        <v>220</v>
      </c>
      <c r="AB129" s="35"/>
      <c r="AC129" s="35">
        <v>200</v>
      </c>
      <c r="AD129" s="21">
        <f t="shared" si="33"/>
        <v>108.26</v>
      </c>
      <c r="AE129" s="64">
        <f t="shared" si="34"/>
        <v>510</v>
      </c>
      <c r="AF129" s="21">
        <f t="shared" si="35"/>
        <v>276.063</v>
      </c>
      <c r="AG129" s="177"/>
    </row>
    <row r="130" spans="1:33" ht="12.75">
      <c r="A130" s="22">
        <v>12</v>
      </c>
      <c r="B130" s="3">
        <v>1</v>
      </c>
      <c r="C130" s="3">
        <v>125</v>
      </c>
      <c r="D130" s="3" t="s">
        <v>1261</v>
      </c>
      <c r="E130" s="3" t="s">
        <v>1260</v>
      </c>
      <c r="F130" s="3" t="s">
        <v>124</v>
      </c>
      <c r="G130" s="1">
        <v>34425</v>
      </c>
      <c r="H130" s="3" t="s">
        <v>23</v>
      </c>
      <c r="I130" s="2">
        <v>116.9</v>
      </c>
      <c r="J130" s="21">
        <v>0.5403</v>
      </c>
      <c r="K130" s="60">
        <v>230</v>
      </c>
      <c r="L130" s="35">
        <v>230</v>
      </c>
      <c r="M130" s="60">
        <v>255</v>
      </c>
      <c r="N130" s="35"/>
      <c r="O130" s="35">
        <v>230</v>
      </c>
      <c r="P130" s="21">
        <f t="shared" si="29"/>
        <v>124.269</v>
      </c>
      <c r="Q130" s="35">
        <v>190</v>
      </c>
      <c r="R130" s="35">
        <v>200</v>
      </c>
      <c r="S130" s="566">
        <v>210</v>
      </c>
      <c r="T130" s="35"/>
      <c r="U130" s="35">
        <v>200</v>
      </c>
      <c r="V130" s="21">
        <f t="shared" si="30"/>
        <v>108.06</v>
      </c>
      <c r="W130" s="35">
        <f t="shared" si="31"/>
        <v>430</v>
      </c>
      <c r="X130" s="21">
        <f t="shared" si="32"/>
        <v>232.329</v>
      </c>
      <c r="Y130" s="35">
        <v>240</v>
      </c>
      <c r="Z130" s="35">
        <v>260</v>
      </c>
      <c r="AA130" s="35">
        <v>270</v>
      </c>
      <c r="AB130" s="35"/>
      <c r="AC130" s="35">
        <v>270</v>
      </c>
      <c r="AD130" s="21">
        <f t="shared" si="33"/>
        <v>145.881</v>
      </c>
      <c r="AE130" s="64">
        <f t="shared" si="34"/>
        <v>700</v>
      </c>
      <c r="AF130" s="21">
        <f t="shared" si="35"/>
        <v>378.21</v>
      </c>
      <c r="AG130" s="177"/>
    </row>
    <row r="131" spans="1:33" s="114" customFormat="1" ht="12.75">
      <c r="A131" s="115">
        <v>12</v>
      </c>
      <c r="B131" s="116">
        <v>1</v>
      </c>
      <c r="C131" s="116">
        <v>125</v>
      </c>
      <c r="D131" s="117" t="s">
        <v>341</v>
      </c>
      <c r="E131" s="116" t="s">
        <v>257</v>
      </c>
      <c r="F131" s="116" t="s">
        <v>16</v>
      </c>
      <c r="G131" s="118">
        <v>30337</v>
      </c>
      <c r="H131" s="116" t="s">
        <v>17</v>
      </c>
      <c r="I131" s="119">
        <v>120.95</v>
      </c>
      <c r="J131" s="120">
        <v>0.526</v>
      </c>
      <c r="K131" s="117">
        <v>320</v>
      </c>
      <c r="L131" s="117">
        <v>335</v>
      </c>
      <c r="M131" s="117">
        <v>350</v>
      </c>
      <c r="N131" s="121"/>
      <c r="O131" s="116">
        <f>M131</f>
        <v>350</v>
      </c>
      <c r="P131" s="120">
        <f>O131*J131</f>
        <v>184.1</v>
      </c>
      <c r="Q131" s="122">
        <v>220</v>
      </c>
      <c r="R131" s="116">
        <v>227.5</v>
      </c>
      <c r="S131" s="116">
        <v>230</v>
      </c>
      <c r="T131" s="116">
        <v>232.5</v>
      </c>
      <c r="U131" s="116">
        <f>T131</f>
        <v>232.5</v>
      </c>
      <c r="V131" s="120">
        <f>U131*J131</f>
        <v>122.295</v>
      </c>
      <c r="W131" s="116">
        <f>U131+O131</f>
        <v>582.5</v>
      </c>
      <c r="X131" s="120">
        <f>W131*J131</f>
        <v>306.39500000000004</v>
      </c>
      <c r="Y131" s="122">
        <v>300</v>
      </c>
      <c r="Z131" s="121">
        <v>310</v>
      </c>
      <c r="AA131" s="113">
        <v>320</v>
      </c>
      <c r="AB131" s="113">
        <v>320</v>
      </c>
      <c r="AC131" s="116">
        <f>Z131</f>
        <v>310</v>
      </c>
      <c r="AD131" s="120">
        <f>AC131*J131</f>
        <v>163.06</v>
      </c>
      <c r="AE131" s="568">
        <f>O131+U131+AC131</f>
        <v>892.5</v>
      </c>
      <c r="AF131" s="120">
        <f>AE131*J131</f>
        <v>469.45500000000004</v>
      </c>
      <c r="AG131" s="123">
        <v>2</v>
      </c>
    </row>
    <row r="132" spans="1:33" s="114" customFormat="1" ht="12.75">
      <c r="A132" s="124">
        <v>5</v>
      </c>
      <c r="B132" s="117">
        <v>2</v>
      </c>
      <c r="C132" s="117">
        <v>125</v>
      </c>
      <c r="D132" s="117" t="s">
        <v>342</v>
      </c>
      <c r="E132" s="116" t="s">
        <v>343</v>
      </c>
      <c r="F132" s="117" t="s">
        <v>16</v>
      </c>
      <c r="G132" s="125">
        <v>30823</v>
      </c>
      <c r="H132" s="117" t="s">
        <v>17</v>
      </c>
      <c r="I132" s="126">
        <v>115.45</v>
      </c>
      <c r="J132" s="127">
        <v>0.5309</v>
      </c>
      <c r="K132" s="116">
        <v>320</v>
      </c>
      <c r="L132" s="116">
        <v>335</v>
      </c>
      <c r="M132" s="128">
        <v>350</v>
      </c>
      <c r="N132" s="113">
        <v>350</v>
      </c>
      <c r="O132" s="116">
        <f>L132</f>
        <v>335</v>
      </c>
      <c r="P132" s="120">
        <f>O132*J132</f>
        <v>177.85150000000002</v>
      </c>
      <c r="Q132" s="116">
        <v>170</v>
      </c>
      <c r="R132" s="122">
        <v>185</v>
      </c>
      <c r="S132" s="122">
        <v>190</v>
      </c>
      <c r="T132" s="116"/>
      <c r="U132" s="116">
        <f>S132</f>
        <v>190</v>
      </c>
      <c r="V132" s="120">
        <f>U132*J132</f>
        <v>100.87100000000001</v>
      </c>
      <c r="W132" s="116">
        <f>U132+O132</f>
        <v>525</v>
      </c>
      <c r="X132" s="120">
        <f>W132*J132</f>
        <v>278.7225</v>
      </c>
      <c r="Y132" s="116">
        <v>310</v>
      </c>
      <c r="Z132" s="113">
        <v>325</v>
      </c>
      <c r="AA132" s="113">
        <v>325</v>
      </c>
      <c r="AB132" s="113">
        <v>325</v>
      </c>
      <c r="AC132" s="116">
        <f>Y132</f>
        <v>310</v>
      </c>
      <c r="AD132" s="120">
        <f>AC132*J132</f>
        <v>164.579</v>
      </c>
      <c r="AE132" s="568">
        <f>O132+U132+AC132</f>
        <v>835</v>
      </c>
      <c r="AF132" s="120">
        <f>AE132*J132</f>
        <v>443.30150000000003</v>
      </c>
      <c r="AG132" s="123">
        <v>3</v>
      </c>
    </row>
    <row r="133" spans="1:33" ht="12.75">
      <c r="A133" s="22">
        <v>3</v>
      </c>
      <c r="B133" s="3">
        <v>3</v>
      </c>
      <c r="C133" s="3">
        <v>125</v>
      </c>
      <c r="D133" s="3" t="s">
        <v>172</v>
      </c>
      <c r="E133" s="3" t="s">
        <v>132</v>
      </c>
      <c r="F133" s="3" t="s">
        <v>16</v>
      </c>
      <c r="G133" s="1">
        <v>33343</v>
      </c>
      <c r="H133" s="3" t="s">
        <v>17</v>
      </c>
      <c r="I133" s="2">
        <v>121.95</v>
      </c>
      <c r="J133" s="21">
        <v>0.5249</v>
      </c>
      <c r="K133" s="35">
        <v>265</v>
      </c>
      <c r="L133" s="35">
        <v>275</v>
      </c>
      <c r="M133" s="35">
        <v>282.5</v>
      </c>
      <c r="N133" s="35"/>
      <c r="O133" s="35">
        <v>282.5</v>
      </c>
      <c r="P133" s="21">
        <f t="shared" si="29"/>
        <v>148.28425000000001</v>
      </c>
      <c r="Q133" s="566">
        <v>170</v>
      </c>
      <c r="R133" s="35">
        <v>170</v>
      </c>
      <c r="S133" s="35">
        <v>180</v>
      </c>
      <c r="T133" s="35"/>
      <c r="U133" s="35">
        <v>180</v>
      </c>
      <c r="V133" s="21">
        <f t="shared" si="30"/>
        <v>94.482</v>
      </c>
      <c r="W133" s="35">
        <f t="shared" si="31"/>
        <v>462.5</v>
      </c>
      <c r="X133" s="21">
        <f t="shared" si="32"/>
        <v>242.76625</v>
      </c>
      <c r="Y133" s="35">
        <v>300</v>
      </c>
      <c r="Z133" s="35">
        <v>310</v>
      </c>
      <c r="AA133" s="35">
        <v>315</v>
      </c>
      <c r="AB133" s="35"/>
      <c r="AC133" s="35">
        <v>315</v>
      </c>
      <c r="AD133" s="21">
        <f t="shared" si="33"/>
        <v>165.3435</v>
      </c>
      <c r="AE133" s="64">
        <f t="shared" si="34"/>
        <v>777.5</v>
      </c>
      <c r="AF133" s="21">
        <f t="shared" si="35"/>
        <v>408.10975</v>
      </c>
      <c r="AG133" s="177"/>
    </row>
    <row r="134" spans="1:76" s="40" customFormat="1" ht="12.75">
      <c r="A134" s="22">
        <v>2</v>
      </c>
      <c r="B134" s="3">
        <v>4</v>
      </c>
      <c r="C134" s="3">
        <v>125</v>
      </c>
      <c r="D134" s="3" t="s">
        <v>173</v>
      </c>
      <c r="E134" s="3" t="s">
        <v>1266</v>
      </c>
      <c r="F134" s="3" t="s">
        <v>16</v>
      </c>
      <c r="G134" s="1">
        <v>29306</v>
      </c>
      <c r="H134" s="3" t="s">
        <v>17</v>
      </c>
      <c r="I134" s="2">
        <v>114.4</v>
      </c>
      <c r="J134" s="21">
        <v>0.5319</v>
      </c>
      <c r="K134" s="36">
        <v>270</v>
      </c>
      <c r="L134" s="36">
        <v>280</v>
      </c>
      <c r="M134" s="60">
        <v>290</v>
      </c>
      <c r="N134" s="35"/>
      <c r="O134" s="35">
        <v>280</v>
      </c>
      <c r="P134" s="21">
        <f t="shared" si="29"/>
        <v>148.93200000000002</v>
      </c>
      <c r="Q134" s="36">
        <v>200</v>
      </c>
      <c r="R134" s="36">
        <v>210</v>
      </c>
      <c r="S134" s="567">
        <v>215</v>
      </c>
      <c r="T134" s="35"/>
      <c r="U134" s="35">
        <v>210</v>
      </c>
      <c r="V134" s="21">
        <f t="shared" si="30"/>
        <v>111.69900000000001</v>
      </c>
      <c r="W134" s="35">
        <f t="shared" si="31"/>
        <v>490</v>
      </c>
      <c r="X134" s="21">
        <f t="shared" si="32"/>
        <v>260.63100000000003</v>
      </c>
      <c r="Y134" s="567">
        <v>260</v>
      </c>
      <c r="Z134" s="35">
        <v>270</v>
      </c>
      <c r="AA134" s="567">
        <v>292.5</v>
      </c>
      <c r="AB134" s="35"/>
      <c r="AC134" s="35">
        <v>270</v>
      </c>
      <c r="AD134" s="21">
        <f t="shared" si="33"/>
        <v>143.613</v>
      </c>
      <c r="AE134" s="64">
        <f t="shared" si="34"/>
        <v>760</v>
      </c>
      <c r="AF134" s="21">
        <f t="shared" si="35"/>
        <v>404.244</v>
      </c>
      <c r="AG134" s="177"/>
      <c r="AH134" s="26"/>
      <c r="AI134" s="26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39"/>
    </row>
    <row r="135" spans="1:76" s="3" customFormat="1" ht="12.75">
      <c r="A135" s="22">
        <v>1</v>
      </c>
      <c r="B135" s="3">
        <v>5</v>
      </c>
      <c r="C135" s="3">
        <v>125</v>
      </c>
      <c r="D135" s="3" t="s">
        <v>161</v>
      </c>
      <c r="E135" s="3" t="s">
        <v>148</v>
      </c>
      <c r="F135" s="3" t="s">
        <v>16</v>
      </c>
      <c r="G135" s="1">
        <v>32217</v>
      </c>
      <c r="H135" s="3" t="s">
        <v>17</v>
      </c>
      <c r="I135" s="2">
        <v>117.5</v>
      </c>
      <c r="J135" s="21">
        <v>0.5292</v>
      </c>
      <c r="K135" s="35">
        <v>190</v>
      </c>
      <c r="L135" s="60">
        <v>200</v>
      </c>
      <c r="M135" s="35">
        <v>200</v>
      </c>
      <c r="N135" s="35"/>
      <c r="O135" s="35">
        <v>200</v>
      </c>
      <c r="P135" s="21">
        <f t="shared" si="29"/>
        <v>105.84</v>
      </c>
      <c r="Q135" s="566">
        <v>150</v>
      </c>
      <c r="R135" s="35">
        <v>150</v>
      </c>
      <c r="S135" s="35">
        <v>160</v>
      </c>
      <c r="T135" s="35"/>
      <c r="U135" s="35">
        <v>160</v>
      </c>
      <c r="V135" s="21">
        <f t="shared" si="30"/>
        <v>84.672</v>
      </c>
      <c r="W135" s="35">
        <f t="shared" si="31"/>
        <v>360</v>
      </c>
      <c r="X135" s="21">
        <f t="shared" si="32"/>
        <v>190.512</v>
      </c>
      <c r="Y135" s="35">
        <v>220</v>
      </c>
      <c r="Z135" s="35">
        <v>230</v>
      </c>
      <c r="AA135" s="566">
        <v>240</v>
      </c>
      <c r="AB135" s="35"/>
      <c r="AC135" s="35">
        <v>230</v>
      </c>
      <c r="AD135" s="21">
        <f t="shared" si="33"/>
        <v>121.716</v>
      </c>
      <c r="AE135" s="64">
        <f t="shared" si="34"/>
        <v>590</v>
      </c>
      <c r="AF135" s="21">
        <f t="shared" si="35"/>
        <v>312.228</v>
      </c>
      <c r="AG135" s="177"/>
      <c r="AH135" s="26"/>
      <c r="AI135" s="26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43"/>
    </row>
    <row r="136" spans="1:33" ht="12.75">
      <c r="A136" s="22">
        <v>12</v>
      </c>
      <c r="B136" s="3">
        <v>1</v>
      </c>
      <c r="C136" s="3">
        <v>125</v>
      </c>
      <c r="D136" s="3" t="s">
        <v>154</v>
      </c>
      <c r="E136" s="3" t="s">
        <v>155</v>
      </c>
      <c r="F136" s="3" t="s">
        <v>16</v>
      </c>
      <c r="G136" s="1">
        <v>37090</v>
      </c>
      <c r="H136" s="3" t="s">
        <v>21</v>
      </c>
      <c r="I136" s="2">
        <v>115.35</v>
      </c>
      <c r="J136" s="21">
        <v>0.6533</v>
      </c>
      <c r="K136" s="36">
        <v>110</v>
      </c>
      <c r="L136" s="61">
        <v>120</v>
      </c>
      <c r="M136" s="60">
        <v>120</v>
      </c>
      <c r="N136" s="35"/>
      <c r="O136" s="35">
        <v>110</v>
      </c>
      <c r="P136" s="21">
        <f t="shared" si="29"/>
        <v>71.863</v>
      </c>
      <c r="Q136" s="36">
        <v>55</v>
      </c>
      <c r="R136" s="567">
        <v>65</v>
      </c>
      <c r="S136" s="567">
        <v>65</v>
      </c>
      <c r="T136" s="35"/>
      <c r="U136" s="35">
        <v>55</v>
      </c>
      <c r="V136" s="21">
        <f t="shared" si="30"/>
        <v>35.9315</v>
      </c>
      <c r="W136" s="35">
        <f t="shared" si="31"/>
        <v>165</v>
      </c>
      <c r="X136" s="21">
        <f t="shared" si="32"/>
        <v>107.7945</v>
      </c>
      <c r="Y136" s="36">
        <v>120</v>
      </c>
      <c r="Z136" s="35">
        <v>130</v>
      </c>
      <c r="AA136" s="35">
        <v>140</v>
      </c>
      <c r="AB136" s="35"/>
      <c r="AC136" s="35">
        <v>140</v>
      </c>
      <c r="AD136" s="21">
        <f t="shared" si="33"/>
        <v>91.462</v>
      </c>
      <c r="AE136" s="64">
        <f t="shared" si="34"/>
        <v>305</v>
      </c>
      <c r="AF136" s="21">
        <f t="shared" si="35"/>
        <v>199.2565</v>
      </c>
      <c r="AG136" s="177"/>
    </row>
    <row r="137" spans="1:33" ht="12.75">
      <c r="A137" s="22">
        <v>12</v>
      </c>
      <c r="B137" s="3">
        <v>1</v>
      </c>
      <c r="C137" s="3">
        <v>140</v>
      </c>
      <c r="D137" s="3" t="s">
        <v>167</v>
      </c>
      <c r="E137" s="3" t="s">
        <v>339</v>
      </c>
      <c r="F137" s="3" t="s">
        <v>16</v>
      </c>
      <c r="G137" s="1">
        <v>33777</v>
      </c>
      <c r="H137" s="3" t="s">
        <v>23</v>
      </c>
      <c r="I137" s="2">
        <v>129.05</v>
      </c>
      <c r="J137" s="21">
        <v>0.5161</v>
      </c>
      <c r="K137" s="36">
        <v>235</v>
      </c>
      <c r="L137" s="35">
        <v>240</v>
      </c>
      <c r="M137" s="61">
        <v>250</v>
      </c>
      <c r="N137" s="35"/>
      <c r="O137" s="35">
        <v>240</v>
      </c>
      <c r="P137" s="21">
        <f t="shared" si="29"/>
        <v>123.864</v>
      </c>
      <c r="Q137" s="35">
        <v>172.5</v>
      </c>
      <c r="R137" s="566">
        <v>177.5</v>
      </c>
      <c r="S137" s="566">
        <v>180</v>
      </c>
      <c r="T137" s="35"/>
      <c r="U137" s="35">
        <v>172.5</v>
      </c>
      <c r="V137" s="21">
        <f t="shared" si="30"/>
        <v>89.02725</v>
      </c>
      <c r="W137" s="35">
        <f t="shared" si="31"/>
        <v>412.5</v>
      </c>
      <c r="X137" s="21">
        <f t="shared" si="32"/>
        <v>212.89125</v>
      </c>
      <c r="Y137" s="35">
        <v>230</v>
      </c>
      <c r="Z137" s="35">
        <v>245</v>
      </c>
      <c r="AA137" s="35">
        <v>260</v>
      </c>
      <c r="AB137" s="35"/>
      <c r="AC137" s="35">
        <v>260</v>
      </c>
      <c r="AD137" s="21">
        <f t="shared" si="33"/>
        <v>134.186</v>
      </c>
      <c r="AE137" s="64">
        <f t="shared" si="34"/>
        <v>672.5</v>
      </c>
      <c r="AF137" s="21">
        <f t="shared" si="35"/>
        <v>347.07725</v>
      </c>
      <c r="AG137" s="177"/>
    </row>
    <row r="138" spans="1:76" s="40" customFormat="1" ht="12.75">
      <c r="A138" s="22">
        <v>12</v>
      </c>
      <c r="B138" s="3">
        <v>1</v>
      </c>
      <c r="C138" s="3">
        <v>140</v>
      </c>
      <c r="D138" s="3" t="s">
        <v>168</v>
      </c>
      <c r="E138" s="3" t="s">
        <v>204</v>
      </c>
      <c r="F138" s="3" t="s">
        <v>157</v>
      </c>
      <c r="G138" s="1">
        <v>25556</v>
      </c>
      <c r="H138" s="3" t="s">
        <v>137</v>
      </c>
      <c r="I138" s="2">
        <v>134.9</v>
      </c>
      <c r="J138" s="21">
        <v>0.5336</v>
      </c>
      <c r="K138" s="60">
        <v>220</v>
      </c>
      <c r="L138" s="60">
        <v>220</v>
      </c>
      <c r="M138" s="35">
        <v>220</v>
      </c>
      <c r="N138" s="35"/>
      <c r="O138" s="35">
        <v>220</v>
      </c>
      <c r="P138" s="21">
        <f t="shared" si="29"/>
        <v>117.392</v>
      </c>
      <c r="Q138" s="35">
        <v>180</v>
      </c>
      <c r="R138" s="35">
        <v>200</v>
      </c>
      <c r="S138" s="566">
        <v>220</v>
      </c>
      <c r="T138" s="35"/>
      <c r="U138" s="35">
        <v>200</v>
      </c>
      <c r="V138" s="21">
        <f t="shared" si="30"/>
        <v>106.72</v>
      </c>
      <c r="W138" s="35">
        <f t="shared" si="31"/>
        <v>420</v>
      </c>
      <c r="X138" s="21">
        <f t="shared" si="32"/>
        <v>224.112</v>
      </c>
      <c r="Y138" s="35">
        <v>200</v>
      </c>
      <c r="Z138" s="35">
        <v>260</v>
      </c>
      <c r="AA138" s="566">
        <v>280</v>
      </c>
      <c r="AB138" s="35"/>
      <c r="AC138" s="35">
        <v>260</v>
      </c>
      <c r="AD138" s="21">
        <f t="shared" si="33"/>
        <v>138.736</v>
      </c>
      <c r="AE138" s="64">
        <f t="shared" si="34"/>
        <v>680</v>
      </c>
      <c r="AF138" s="21">
        <f t="shared" si="35"/>
        <v>362.84799999999996</v>
      </c>
      <c r="AG138" s="177"/>
      <c r="AH138" s="26"/>
      <c r="AI138" s="26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39"/>
    </row>
    <row r="139" spans="1:76" s="40" customFormat="1" ht="13.5" thickBot="1">
      <c r="A139" s="132">
        <v>12</v>
      </c>
      <c r="B139" s="133">
        <v>1</v>
      </c>
      <c r="C139" s="133">
        <v>140</v>
      </c>
      <c r="D139" s="133" t="s">
        <v>163</v>
      </c>
      <c r="E139" s="133" t="s">
        <v>1260</v>
      </c>
      <c r="F139" s="133" t="s">
        <v>124</v>
      </c>
      <c r="G139" s="134">
        <v>30648</v>
      </c>
      <c r="H139" s="133" t="s">
        <v>17</v>
      </c>
      <c r="I139" s="135">
        <v>130</v>
      </c>
      <c r="J139" s="136">
        <v>0.5105</v>
      </c>
      <c r="K139" s="137">
        <v>260</v>
      </c>
      <c r="L139" s="178">
        <v>270</v>
      </c>
      <c r="M139" s="178">
        <v>270</v>
      </c>
      <c r="N139" s="137"/>
      <c r="O139" s="137">
        <v>260</v>
      </c>
      <c r="P139" s="136">
        <f t="shared" si="29"/>
        <v>132.73</v>
      </c>
      <c r="Q139" s="137">
        <v>180</v>
      </c>
      <c r="R139" s="565">
        <v>190</v>
      </c>
      <c r="S139" s="565">
        <v>200</v>
      </c>
      <c r="T139" s="137"/>
      <c r="U139" s="137">
        <v>180</v>
      </c>
      <c r="V139" s="136">
        <f t="shared" si="30"/>
        <v>91.88999999999999</v>
      </c>
      <c r="W139" s="137">
        <f t="shared" si="31"/>
        <v>440</v>
      </c>
      <c r="X139" s="136">
        <f t="shared" si="32"/>
        <v>224.61999999999998</v>
      </c>
      <c r="Y139" s="137">
        <v>250</v>
      </c>
      <c r="Z139" s="137">
        <v>270</v>
      </c>
      <c r="AA139" s="565">
        <v>280</v>
      </c>
      <c r="AB139" s="137"/>
      <c r="AC139" s="137">
        <v>270</v>
      </c>
      <c r="AD139" s="136">
        <f t="shared" si="33"/>
        <v>137.83499999999998</v>
      </c>
      <c r="AE139" s="179">
        <f t="shared" si="34"/>
        <v>710</v>
      </c>
      <c r="AF139" s="136">
        <f t="shared" si="35"/>
        <v>362.455</v>
      </c>
      <c r="AG139" s="180"/>
      <c r="AH139" s="26"/>
      <c r="AI139" s="26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39"/>
    </row>
  </sheetData>
  <sheetProtection/>
  <mergeCells count="16">
    <mergeCell ref="AE3:AF3"/>
    <mergeCell ref="AG3:AG4"/>
    <mergeCell ref="K3:P3"/>
    <mergeCell ref="Q3:V3"/>
    <mergeCell ref="W3:X3"/>
    <mergeCell ref="Y3:AD3"/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2"/>
  <sheetViews>
    <sheetView zoomScalePageLayoutView="0" workbookViewId="0" topLeftCell="A1">
      <selection activeCell="AA31" activeCellId="1" sqref="AA68 AA31"/>
    </sheetView>
  </sheetViews>
  <sheetFormatPr defaultColWidth="9.00390625" defaultRowHeight="12.75"/>
  <cols>
    <col min="1" max="1" width="4.875" style="70" customWidth="1"/>
    <col min="2" max="2" width="6.00390625" style="70" bestFit="1" customWidth="1"/>
    <col min="3" max="3" width="5.125" style="70" bestFit="1" customWidth="1"/>
    <col min="4" max="4" width="21.75390625" style="70" bestFit="1" customWidth="1"/>
    <col min="5" max="5" width="26.375" style="70" customWidth="1"/>
    <col min="6" max="6" width="12.00390625" style="70" bestFit="1" customWidth="1"/>
    <col min="7" max="7" width="13.25390625" style="70" bestFit="1" customWidth="1"/>
    <col min="8" max="8" width="13.25390625" style="70" customWidth="1"/>
    <col min="9" max="9" width="6.625" style="94" bestFit="1" customWidth="1"/>
    <col min="10" max="10" width="6.625" style="78" bestFit="1" customWidth="1"/>
    <col min="11" max="11" width="6.00390625" style="70" bestFit="1" customWidth="1"/>
    <col min="12" max="14" width="4.00390625" style="79" bestFit="1" customWidth="1"/>
    <col min="15" max="15" width="6.625" style="95" bestFit="1" customWidth="1"/>
    <col min="16" max="16" width="8.625" style="78" hidden="1" customWidth="1"/>
    <col min="17" max="17" width="5.00390625" style="70" bestFit="1" customWidth="1"/>
    <col min="18" max="19" width="6.00390625" style="70" bestFit="1" customWidth="1"/>
    <col min="20" max="20" width="1.875" style="70" customWidth="1"/>
    <col min="21" max="21" width="6.625" style="95" bestFit="1" customWidth="1"/>
    <col min="22" max="22" width="8.625" style="78" hidden="1" customWidth="1"/>
    <col min="23" max="23" width="7.375" style="95" hidden="1" customWidth="1"/>
    <col min="24" max="24" width="8.625" style="78" hidden="1" customWidth="1"/>
    <col min="25" max="25" width="4.00390625" style="70" bestFit="1" customWidth="1"/>
    <col min="26" max="26" width="6.00390625" style="79" bestFit="1" customWidth="1"/>
    <col min="27" max="28" width="6.00390625" style="70" bestFit="1" customWidth="1"/>
    <col min="29" max="29" width="6.625" style="95" bestFit="1" customWidth="1"/>
    <col min="30" max="30" width="8.625" style="78" hidden="1" customWidth="1"/>
    <col min="31" max="31" width="7.00390625" style="95" bestFit="1" customWidth="1"/>
    <col min="32" max="32" width="8.625" style="78" bestFit="1" customWidth="1"/>
    <col min="33" max="33" width="12.125" style="70" customWidth="1"/>
    <col min="34" max="16384" width="9.125" style="70" customWidth="1"/>
  </cols>
  <sheetData>
    <row r="1" spans="4:29" ht="20.25">
      <c r="D1" s="71"/>
      <c r="E1" s="71" t="s">
        <v>249</v>
      </c>
      <c r="F1" s="71"/>
      <c r="G1" s="72"/>
      <c r="I1" s="73"/>
      <c r="J1" s="74"/>
      <c r="K1" s="71"/>
      <c r="L1" s="75"/>
      <c r="M1" s="75"/>
      <c r="N1" s="75"/>
      <c r="O1" s="71"/>
      <c r="P1" s="76"/>
      <c r="Q1" s="71"/>
      <c r="R1" s="71"/>
      <c r="S1" s="71"/>
      <c r="T1" s="71"/>
      <c r="U1" s="77"/>
      <c r="W1" s="70"/>
      <c r="AC1" s="70"/>
    </row>
    <row r="2" spans="4:32" s="80" customFormat="1" ht="12" thickBot="1">
      <c r="D2" s="81"/>
      <c r="E2" s="81"/>
      <c r="F2" s="81"/>
      <c r="G2" s="81"/>
      <c r="H2" s="81"/>
      <c r="I2" s="82"/>
      <c r="J2" s="83"/>
      <c r="K2" s="81"/>
      <c r="L2" s="84"/>
      <c r="M2" s="84"/>
      <c r="N2" s="84"/>
      <c r="O2" s="81"/>
      <c r="P2" s="83"/>
      <c r="Q2" s="81"/>
      <c r="R2" s="81"/>
      <c r="S2" s="81"/>
      <c r="T2" s="81"/>
      <c r="U2" s="85"/>
      <c r="V2" s="86"/>
      <c r="X2" s="86"/>
      <c r="Z2" s="87"/>
      <c r="AD2" s="86"/>
      <c r="AE2" s="91"/>
      <c r="AF2" s="86"/>
    </row>
    <row r="3" spans="1:33" ht="13.5" thickBot="1">
      <c r="A3" s="669" t="s">
        <v>13</v>
      </c>
      <c r="B3" s="668" t="s">
        <v>8</v>
      </c>
      <c r="C3" s="668" t="s">
        <v>2</v>
      </c>
      <c r="D3" s="668" t="s">
        <v>3</v>
      </c>
      <c r="E3" s="668" t="s">
        <v>10</v>
      </c>
      <c r="F3" s="668" t="s">
        <v>11</v>
      </c>
      <c r="G3" s="668" t="s">
        <v>7</v>
      </c>
      <c r="H3" s="668" t="s">
        <v>4</v>
      </c>
      <c r="I3" s="672" t="s">
        <v>1</v>
      </c>
      <c r="J3" s="673" t="s">
        <v>0</v>
      </c>
      <c r="K3" s="670" t="s">
        <v>26</v>
      </c>
      <c r="L3" s="670"/>
      <c r="M3" s="670"/>
      <c r="N3" s="670"/>
      <c r="O3" s="670"/>
      <c r="P3" s="670"/>
      <c r="Q3" s="670" t="s">
        <v>5</v>
      </c>
      <c r="R3" s="670"/>
      <c r="S3" s="670"/>
      <c r="T3" s="670"/>
      <c r="U3" s="670"/>
      <c r="V3" s="670"/>
      <c r="W3" s="670" t="s">
        <v>27</v>
      </c>
      <c r="X3" s="670"/>
      <c r="Y3" s="670" t="s">
        <v>28</v>
      </c>
      <c r="Z3" s="670"/>
      <c r="AA3" s="670"/>
      <c r="AB3" s="670"/>
      <c r="AC3" s="670"/>
      <c r="AD3" s="670"/>
      <c r="AE3" s="670" t="s">
        <v>12</v>
      </c>
      <c r="AF3" s="670"/>
      <c r="AG3" s="671" t="s">
        <v>9</v>
      </c>
    </row>
    <row r="4" spans="1:33" s="91" customFormat="1" ht="12" thickBot="1">
      <c r="A4" s="669"/>
      <c r="B4" s="668"/>
      <c r="C4" s="668"/>
      <c r="D4" s="668"/>
      <c r="E4" s="668"/>
      <c r="F4" s="668"/>
      <c r="G4" s="668"/>
      <c r="H4" s="668"/>
      <c r="I4" s="672"/>
      <c r="J4" s="673"/>
      <c r="K4" s="88">
        <v>1</v>
      </c>
      <c r="L4" s="89">
        <v>2</v>
      </c>
      <c r="M4" s="89">
        <v>3</v>
      </c>
      <c r="N4" s="89">
        <v>4</v>
      </c>
      <c r="O4" s="88" t="s">
        <v>6</v>
      </c>
      <c r="P4" s="90" t="s">
        <v>0</v>
      </c>
      <c r="Q4" s="88">
        <v>1</v>
      </c>
      <c r="R4" s="88">
        <v>2</v>
      </c>
      <c r="S4" s="88">
        <v>3</v>
      </c>
      <c r="T4" s="88">
        <v>4</v>
      </c>
      <c r="U4" s="88" t="s">
        <v>6</v>
      </c>
      <c r="V4" s="90" t="s">
        <v>0</v>
      </c>
      <c r="W4" s="88" t="s">
        <v>29</v>
      </c>
      <c r="X4" s="90" t="s">
        <v>0</v>
      </c>
      <c r="Y4" s="88">
        <v>1</v>
      </c>
      <c r="Z4" s="89">
        <v>2</v>
      </c>
      <c r="AA4" s="88">
        <v>3</v>
      </c>
      <c r="AB4" s="88">
        <v>4</v>
      </c>
      <c r="AC4" s="88" t="s">
        <v>6</v>
      </c>
      <c r="AD4" s="90" t="s">
        <v>0</v>
      </c>
      <c r="AE4" s="88" t="s">
        <v>30</v>
      </c>
      <c r="AF4" s="90" t="s">
        <v>0</v>
      </c>
      <c r="AG4" s="671"/>
    </row>
    <row r="5" spans="1:33" ht="12.75">
      <c r="A5" s="200"/>
      <c r="B5" s="201"/>
      <c r="C5" s="201"/>
      <c r="D5" s="202" t="s">
        <v>68</v>
      </c>
      <c r="E5" s="203" t="s">
        <v>67</v>
      </c>
      <c r="F5" s="201"/>
      <c r="G5" s="204"/>
      <c r="H5" s="205"/>
      <c r="I5" s="206"/>
      <c r="J5" s="207"/>
      <c r="K5" s="208"/>
      <c r="L5" s="208"/>
      <c r="M5" s="208"/>
      <c r="N5" s="209"/>
      <c r="O5" s="201"/>
      <c r="P5" s="207"/>
      <c r="Q5" s="210"/>
      <c r="R5" s="201"/>
      <c r="S5" s="201"/>
      <c r="T5" s="201"/>
      <c r="U5" s="201"/>
      <c r="V5" s="207"/>
      <c r="W5" s="201"/>
      <c r="X5" s="207"/>
      <c r="Y5" s="210"/>
      <c r="Z5" s="209"/>
      <c r="AA5" s="201"/>
      <c r="AB5" s="201"/>
      <c r="AC5" s="201"/>
      <c r="AD5" s="207"/>
      <c r="AE5" s="203"/>
      <c r="AF5" s="207"/>
      <c r="AG5" s="211"/>
    </row>
    <row r="6" spans="1:33" ht="13.5" thickBot="1">
      <c r="A6" s="228">
        <v>0</v>
      </c>
      <c r="B6" s="229" t="s">
        <v>69</v>
      </c>
      <c r="C6" s="229">
        <v>48</v>
      </c>
      <c r="D6" s="230" t="s">
        <v>250</v>
      </c>
      <c r="E6" s="229" t="s">
        <v>251</v>
      </c>
      <c r="F6" s="229" t="s">
        <v>16</v>
      </c>
      <c r="G6" s="231">
        <v>32211</v>
      </c>
      <c r="H6" s="232" t="s">
        <v>17</v>
      </c>
      <c r="I6" s="233">
        <v>51.9</v>
      </c>
      <c r="J6" s="234">
        <v>0.9731</v>
      </c>
      <c r="K6" s="235">
        <v>185</v>
      </c>
      <c r="L6" s="235">
        <v>185</v>
      </c>
      <c r="M6" s="235">
        <v>185</v>
      </c>
      <c r="N6" s="236"/>
      <c r="O6" s="229">
        <v>0</v>
      </c>
      <c r="P6" s="234">
        <f>O6*J6</f>
        <v>0</v>
      </c>
      <c r="Q6" s="237"/>
      <c r="R6" s="229"/>
      <c r="S6" s="229"/>
      <c r="T6" s="229"/>
      <c r="U6" s="229"/>
      <c r="V6" s="234">
        <f>U6*J6</f>
        <v>0</v>
      </c>
      <c r="W6" s="229">
        <f>U6+O6</f>
        <v>0</v>
      </c>
      <c r="X6" s="234">
        <f>W6*J6</f>
        <v>0</v>
      </c>
      <c r="Y6" s="237"/>
      <c r="Z6" s="236"/>
      <c r="AA6" s="229"/>
      <c r="AB6" s="229"/>
      <c r="AC6" s="229"/>
      <c r="AD6" s="234">
        <f>AC6*J6</f>
        <v>0</v>
      </c>
      <c r="AE6" s="570">
        <f>AC6+W6</f>
        <v>0</v>
      </c>
      <c r="AF6" s="234">
        <f>AE6*J6</f>
        <v>0</v>
      </c>
      <c r="AG6" s="238"/>
    </row>
    <row r="7" spans="1:33" ht="12.75">
      <c r="A7" s="216"/>
      <c r="B7" s="217"/>
      <c r="C7" s="217"/>
      <c r="D7" s="218" t="s">
        <v>64</v>
      </c>
      <c r="E7" s="219" t="s">
        <v>252</v>
      </c>
      <c r="F7" s="217"/>
      <c r="G7" s="220"/>
      <c r="H7" s="221"/>
      <c r="I7" s="222"/>
      <c r="J7" s="223"/>
      <c r="K7" s="224"/>
      <c r="L7" s="224"/>
      <c r="M7" s="224"/>
      <c r="N7" s="225"/>
      <c r="O7" s="217"/>
      <c r="P7" s="223"/>
      <c r="Q7" s="226"/>
      <c r="R7" s="217"/>
      <c r="S7" s="217"/>
      <c r="T7" s="217"/>
      <c r="U7" s="217"/>
      <c r="V7" s="223"/>
      <c r="W7" s="217"/>
      <c r="X7" s="223"/>
      <c r="Y7" s="226"/>
      <c r="Z7" s="225"/>
      <c r="AA7" s="217"/>
      <c r="AB7" s="217"/>
      <c r="AC7" s="217"/>
      <c r="AD7" s="223"/>
      <c r="AE7" s="219"/>
      <c r="AF7" s="223"/>
      <c r="AG7" s="227"/>
    </row>
    <row r="8" spans="1:33" ht="12.75">
      <c r="A8" s="212">
        <v>12</v>
      </c>
      <c r="B8" s="187">
        <v>1</v>
      </c>
      <c r="C8" s="187">
        <v>60</v>
      </c>
      <c r="D8" s="187" t="s">
        <v>253</v>
      </c>
      <c r="E8" s="187" t="s">
        <v>204</v>
      </c>
      <c r="F8" s="187" t="s">
        <v>157</v>
      </c>
      <c r="G8" s="189">
        <v>33862</v>
      </c>
      <c r="H8" s="187" t="s">
        <v>23</v>
      </c>
      <c r="I8" s="190">
        <v>59.2</v>
      </c>
      <c r="J8" s="191">
        <v>0.8324</v>
      </c>
      <c r="K8" s="192">
        <v>150</v>
      </c>
      <c r="L8" s="194">
        <v>180</v>
      </c>
      <c r="M8" s="195">
        <v>190</v>
      </c>
      <c r="N8" s="193"/>
      <c r="O8" s="187">
        <v>180</v>
      </c>
      <c r="P8" s="191">
        <f aca="true" t="shared" si="0" ref="P8:P13">O8*J8</f>
        <v>149.832</v>
      </c>
      <c r="Q8" s="192"/>
      <c r="R8" s="194"/>
      <c r="S8" s="194"/>
      <c r="T8" s="187"/>
      <c r="U8" s="187"/>
      <c r="V8" s="191">
        <f aca="true" t="shared" si="1" ref="V8:V13">U8*J8</f>
        <v>0</v>
      </c>
      <c r="W8" s="187">
        <f aca="true" t="shared" si="2" ref="W8:W13">U8+O8</f>
        <v>180</v>
      </c>
      <c r="X8" s="191">
        <f aca="true" t="shared" si="3" ref="X8:X13">W8*J8</f>
        <v>149.832</v>
      </c>
      <c r="Y8" s="192"/>
      <c r="Z8" s="193"/>
      <c r="AA8" s="187"/>
      <c r="AB8" s="187"/>
      <c r="AC8" s="187"/>
      <c r="AD8" s="191">
        <f aca="true" t="shared" si="4" ref="AD8:AD18">AC8*J8</f>
        <v>0</v>
      </c>
      <c r="AE8" s="188">
        <f aca="true" t="shared" si="5" ref="AE8:AE13">AC8+W8</f>
        <v>180</v>
      </c>
      <c r="AF8" s="191">
        <f aca="true" t="shared" si="6" ref="AF8:AF18">AE8*J8</f>
        <v>149.832</v>
      </c>
      <c r="AG8" s="213"/>
    </row>
    <row r="9" spans="1:33" ht="12.75">
      <c r="A9" s="212">
        <v>12</v>
      </c>
      <c r="B9" s="187">
        <v>1</v>
      </c>
      <c r="C9" s="187">
        <v>67.5</v>
      </c>
      <c r="D9" s="187" t="s">
        <v>254</v>
      </c>
      <c r="E9" s="192" t="s">
        <v>255</v>
      </c>
      <c r="F9" s="187" t="s">
        <v>16</v>
      </c>
      <c r="G9" s="189">
        <v>16597</v>
      </c>
      <c r="H9" s="187" t="s">
        <v>183</v>
      </c>
      <c r="I9" s="190">
        <v>67.4</v>
      </c>
      <c r="J9" s="191">
        <v>1.4987</v>
      </c>
      <c r="K9" s="195">
        <v>140</v>
      </c>
      <c r="L9" s="193">
        <v>140</v>
      </c>
      <c r="M9" s="195">
        <v>150</v>
      </c>
      <c r="N9" s="193"/>
      <c r="O9" s="187">
        <v>140</v>
      </c>
      <c r="P9" s="191">
        <f t="shared" si="0"/>
        <v>209.81799999999998</v>
      </c>
      <c r="Q9" s="187"/>
      <c r="R9" s="187"/>
      <c r="S9" s="187"/>
      <c r="T9" s="187"/>
      <c r="U9" s="187"/>
      <c r="V9" s="191">
        <f t="shared" si="1"/>
        <v>0</v>
      </c>
      <c r="W9" s="187">
        <f t="shared" si="2"/>
        <v>140</v>
      </c>
      <c r="X9" s="191">
        <f t="shared" si="3"/>
        <v>209.81799999999998</v>
      </c>
      <c r="Y9" s="187"/>
      <c r="Z9" s="193"/>
      <c r="AA9" s="187"/>
      <c r="AB9" s="187"/>
      <c r="AC9" s="187"/>
      <c r="AD9" s="191">
        <f t="shared" si="4"/>
        <v>0</v>
      </c>
      <c r="AE9" s="188">
        <f t="shared" si="5"/>
        <v>140</v>
      </c>
      <c r="AF9" s="191">
        <f t="shared" si="6"/>
        <v>209.81799999999998</v>
      </c>
      <c r="AG9" s="213"/>
    </row>
    <row r="10" spans="1:33" ht="12.75">
      <c r="A10" s="212">
        <v>12</v>
      </c>
      <c r="B10" s="187">
        <v>1</v>
      </c>
      <c r="C10" s="187">
        <v>75</v>
      </c>
      <c r="D10" s="187" t="s">
        <v>256</v>
      </c>
      <c r="E10" s="187" t="s">
        <v>257</v>
      </c>
      <c r="F10" s="187" t="s">
        <v>16</v>
      </c>
      <c r="G10" s="189">
        <v>26338</v>
      </c>
      <c r="H10" s="187" t="s">
        <v>109</v>
      </c>
      <c r="I10" s="190">
        <v>72.9</v>
      </c>
      <c r="J10" s="191">
        <v>0.6919</v>
      </c>
      <c r="K10" s="187">
        <v>260</v>
      </c>
      <c r="L10" s="193">
        <v>280</v>
      </c>
      <c r="M10" s="193">
        <v>300</v>
      </c>
      <c r="N10" s="193"/>
      <c r="O10" s="187">
        <v>300</v>
      </c>
      <c r="P10" s="191">
        <f t="shared" si="0"/>
        <v>207.57</v>
      </c>
      <c r="Q10" s="187"/>
      <c r="R10" s="187"/>
      <c r="S10" s="187"/>
      <c r="T10" s="187"/>
      <c r="U10" s="187"/>
      <c r="V10" s="191">
        <f t="shared" si="1"/>
        <v>0</v>
      </c>
      <c r="W10" s="187">
        <f t="shared" si="2"/>
        <v>300</v>
      </c>
      <c r="X10" s="191">
        <f t="shared" si="3"/>
        <v>207.57</v>
      </c>
      <c r="Y10" s="187"/>
      <c r="Z10" s="193"/>
      <c r="AA10" s="187"/>
      <c r="AB10" s="187"/>
      <c r="AC10" s="187"/>
      <c r="AD10" s="191">
        <f t="shared" si="4"/>
        <v>0</v>
      </c>
      <c r="AE10" s="188">
        <f t="shared" si="5"/>
        <v>300</v>
      </c>
      <c r="AF10" s="191">
        <f t="shared" si="6"/>
        <v>207.57</v>
      </c>
      <c r="AG10" s="213"/>
    </row>
    <row r="11" spans="1:33" ht="12.75">
      <c r="A11" s="212">
        <v>12</v>
      </c>
      <c r="B11" s="187">
        <v>1</v>
      </c>
      <c r="C11" s="187">
        <v>82.5</v>
      </c>
      <c r="D11" s="187" t="s">
        <v>258</v>
      </c>
      <c r="E11" s="187" t="s">
        <v>359</v>
      </c>
      <c r="F11" s="187" t="s">
        <v>16</v>
      </c>
      <c r="G11" s="189">
        <v>32950</v>
      </c>
      <c r="H11" s="187" t="s">
        <v>17</v>
      </c>
      <c r="I11" s="190">
        <v>80.2</v>
      </c>
      <c r="J11" s="191">
        <v>0.6318</v>
      </c>
      <c r="K11" s="195">
        <v>200</v>
      </c>
      <c r="L11" s="195">
        <v>210</v>
      </c>
      <c r="M11" s="194">
        <v>220</v>
      </c>
      <c r="N11" s="193"/>
      <c r="O11" s="187">
        <v>220</v>
      </c>
      <c r="P11" s="191">
        <f t="shared" si="0"/>
        <v>138.996</v>
      </c>
      <c r="Q11" s="193"/>
      <c r="R11" s="187"/>
      <c r="S11" s="187"/>
      <c r="T11" s="187"/>
      <c r="U11" s="187"/>
      <c r="V11" s="191">
        <f t="shared" si="1"/>
        <v>0</v>
      </c>
      <c r="W11" s="187">
        <f t="shared" si="2"/>
        <v>220</v>
      </c>
      <c r="X11" s="191">
        <f t="shared" si="3"/>
        <v>138.996</v>
      </c>
      <c r="Y11" s="187"/>
      <c r="Z11" s="187"/>
      <c r="AA11" s="187"/>
      <c r="AB11" s="187"/>
      <c r="AC11" s="187"/>
      <c r="AD11" s="191">
        <f t="shared" si="4"/>
        <v>0</v>
      </c>
      <c r="AE11" s="188">
        <f t="shared" si="5"/>
        <v>220</v>
      </c>
      <c r="AF11" s="191">
        <f t="shared" si="6"/>
        <v>138.996</v>
      </c>
      <c r="AG11" s="213"/>
    </row>
    <row r="12" spans="1:33" ht="12.75">
      <c r="A12" s="212">
        <v>12</v>
      </c>
      <c r="B12" s="187">
        <v>1</v>
      </c>
      <c r="C12" s="187">
        <v>90</v>
      </c>
      <c r="D12" s="187" t="s">
        <v>94</v>
      </c>
      <c r="E12" s="192" t="s">
        <v>22</v>
      </c>
      <c r="F12" s="187" t="s">
        <v>16</v>
      </c>
      <c r="G12" s="189">
        <v>28710</v>
      </c>
      <c r="H12" s="187" t="s">
        <v>17</v>
      </c>
      <c r="I12" s="190">
        <v>85</v>
      </c>
      <c r="J12" s="191">
        <v>0.6069</v>
      </c>
      <c r="K12" s="187">
        <v>280</v>
      </c>
      <c r="L12" s="195">
        <v>305</v>
      </c>
      <c r="M12" s="193">
        <v>305</v>
      </c>
      <c r="N12" s="193"/>
      <c r="O12" s="187">
        <v>305</v>
      </c>
      <c r="P12" s="191">
        <f t="shared" si="0"/>
        <v>185.1045</v>
      </c>
      <c r="Q12" s="187"/>
      <c r="R12" s="187"/>
      <c r="S12" s="187"/>
      <c r="T12" s="187"/>
      <c r="U12" s="187"/>
      <c r="V12" s="191">
        <f t="shared" si="1"/>
        <v>0</v>
      </c>
      <c r="W12" s="187">
        <f t="shared" si="2"/>
        <v>305</v>
      </c>
      <c r="X12" s="191">
        <f t="shared" si="3"/>
        <v>185.1045</v>
      </c>
      <c r="Y12" s="187"/>
      <c r="Z12" s="193"/>
      <c r="AA12" s="187"/>
      <c r="AB12" s="187"/>
      <c r="AC12" s="187"/>
      <c r="AD12" s="191">
        <f t="shared" si="4"/>
        <v>0</v>
      </c>
      <c r="AE12" s="188">
        <f t="shared" si="5"/>
        <v>305</v>
      </c>
      <c r="AF12" s="191">
        <f t="shared" si="6"/>
        <v>185.1045</v>
      </c>
      <c r="AG12" s="213"/>
    </row>
    <row r="13" spans="1:33" ht="12.75">
      <c r="A13" s="214">
        <v>5</v>
      </c>
      <c r="B13" s="192">
        <v>2</v>
      </c>
      <c r="C13" s="192">
        <v>90</v>
      </c>
      <c r="D13" s="192" t="s">
        <v>332</v>
      </c>
      <c r="E13" s="192" t="s">
        <v>526</v>
      </c>
      <c r="F13" s="192" t="s">
        <v>124</v>
      </c>
      <c r="G13" s="196">
        <v>32796</v>
      </c>
      <c r="H13" s="192" t="s">
        <v>17</v>
      </c>
      <c r="I13" s="197">
        <v>83.95</v>
      </c>
      <c r="J13" s="198">
        <v>0.6117</v>
      </c>
      <c r="K13" s="195">
        <v>280</v>
      </c>
      <c r="L13" s="187">
        <v>280</v>
      </c>
      <c r="M13" s="192">
        <v>300</v>
      </c>
      <c r="N13" s="193"/>
      <c r="O13" s="187">
        <v>300</v>
      </c>
      <c r="P13" s="191">
        <f t="shared" si="0"/>
        <v>183.51000000000002</v>
      </c>
      <c r="Q13" s="187"/>
      <c r="R13" s="194"/>
      <c r="S13" s="194"/>
      <c r="T13" s="187"/>
      <c r="U13" s="187"/>
      <c r="V13" s="191">
        <f t="shared" si="1"/>
        <v>0</v>
      </c>
      <c r="W13" s="187">
        <f t="shared" si="2"/>
        <v>300</v>
      </c>
      <c r="X13" s="191">
        <f t="shared" si="3"/>
        <v>183.51000000000002</v>
      </c>
      <c r="Y13" s="187"/>
      <c r="Z13" s="193"/>
      <c r="AA13" s="194"/>
      <c r="AB13" s="187"/>
      <c r="AC13" s="187"/>
      <c r="AD13" s="191">
        <f t="shared" si="4"/>
        <v>0</v>
      </c>
      <c r="AE13" s="188">
        <f t="shared" si="5"/>
        <v>300</v>
      </c>
      <c r="AF13" s="191">
        <f t="shared" si="6"/>
        <v>183.51000000000002</v>
      </c>
      <c r="AG13" s="213"/>
    </row>
    <row r="14" spans="1:33" ht="12.75">
      <c r="A14" s="214">
        <v>12</v>
      </c>
      <c r="B14" s="192">
        <v>1</v>
      </c>
      <c r="C14" s="192">
        <v>100</v>
      </c>
      <c r="D14" s="192" t="s">
        <v>259</v>
      </c>
      <c r="E14" s="187" t="s">
        <v>359</v>
      </c>
      <c r="F14" s="192" t="s">
        <v>16</v>
      </c>
      <c r="G14" s="196">
        <v>32711</v>
      </c>
      <c r="H14" s="192" t="s">
        <v>17</v>
      </c>
      <c r="I14" s="197">
        <v>98</v>
      </c>
      <c r="J14" s="198">
        <v>0.5591</v>
      </c>
      <c r="K14" s="187">
        <v>300</v>
      </c>
      <c r="L14" s="187">
        <v>320</v>
      </c>
      <c r="M14" s="193">
        <v>330</v>
      </c>
      <c r="N14" s="193"/>
      <c r="O14" s="187">
        <f>M14</f>
        <v>330</v>
      </c>
      <c r="P14" s="191"/>
      <c r="Q14" s="187"/>
      <c r="R14" s="187"/>
      <c r="S14" s="187"/>
      <c r="T14" s="187"/>
      <c r="U14" s="187"/>
      <c r="V14" s="191"/>
      <c r="W14" s="187"/>
      <c r="X14" s="191"/>
      <c r="Y14" s="187"/>
      <c r="Z14" s="187"/>
      <c r="AA14" s="187"/>
      <c r="AB14" s="187"/>
      <c r="AC14" s="187"/>
      <c r="AD14" s="191">
        <f t="shared" si="4"/>
        <v>0</v>
      </c>
      <c r="AE14" s="188">
        <v>330</v>
      </c>
      <c r="AF14" s="191">
        <f t="shared" si="6"/>
        <v>184.50300000000001</v>
      </c>
      <c r="AG14" s="213"/>
    </row>
    <row r="15" spans="1:33" ht="12.75">
      <c r="A15" s="212">
        <v>5</v>
      </c>
      <c r="B15" s="187">
        <v>2</v>
      </c>
      <c r="C15" s="192">
        <v>100</v>
      </c>
      <c r="D15" s="192" t="s">
        <v>260</v>
      </c>
      <c r="E15" s="192" t="s">
        <v>339</v>
      </c>
      <c r="F15" s="192" t="s">
        <v>16</v>
      </c>
      <c r="G15" s="196">
        <v>28686</v>
      </c>
      <c r="H15" s="192" t="s">
        <v>17</v>
      </c>
      <c r="I15" s="197">
        <v>94.6</v>
      </c>
      <c r="J15" s="198">
        <v>0.5691</v>
      </c>
      <c r="K15" s="187">
        <v>320</v>
      </c>
      <c r="L15" s="195">
        <v>335</v>
      </c>
      <c r="M15" s="195">
        <v>340</v>
      </c>
      <c r="N15" s="193"/>
      <c r="O15" s="187">
        <v>320</v>
      </c>
      <c r="P15" s="191">
        <f>O15*J15</f>
        <v>182.11200000000002</v>
      </c>
      <c r="Q15" s="187"/>
      <c r="R15" s="187"/>
      <c r="S15" s="187"/>
      <c r="T15" s="187"/>
      <c r="U15" s="187"/>
      <c r="V15" s="191">
        <f>U15*J15</f>
        <v>0</v>
      </c>
      <c r="W15" s="187">
        <f>U15+O15</f>
        <v>320</v>
      </c>
      <c r="X15" s="191">
        <f>W15*J15</f>
        <v>182.11200000000002</v>
      </c>
      <c r="Y15" s="187"/>
      <c r="Z15" s="193"/>
      <c r="AA15" s="187"/>
      <c r="AB15" s="187"/>
      <c r="AC15" s="187"/>
      <c r="AD15" s="191">
        <f t="shared" si="4"/>
        <v>0</v>
      </c>
      <c r="AE15" s="188">
        <f>AC15+W15</f>
        <v>320</v>
      </c>
      <c r="AF15" s="191">
        <f t="shared" si="6"/>
        <v>182.11200000000002</v>
      </c>
      <c r="AG15" s="213"/>
    </row>
    <row r="16" spans="1:33" ht="12.75">
      <c r="A16" s="212">
        <v>12</v>
      </c>
      <c r="B16" s="187">
        <v>1</v>
      </c>
      <c r="C16" s="187">
        <v>110</v>
      </c>
      <c r="D16" s="187" t="s">
        <v>261</v>
      </c>
      <c r="E16" s="187" t="s">
        <v>526</v>
      </c>
      <c r="F16" s="192" t="s">
        <v>124</v>
      </c>
      <c r="G16" s="189">
        <v>24302</v>
      </c>
      <c r="H16" s="187" t="s">
        <v>137</v>
      </c>
      <c r="I16" s="190">
        <v>107</v>
      </c>
      <c r="J16" s="191">
        <v>0.6183</v>
      </c>
      <c r="K16" s="187">
        <v>200</v>
      </c>
      <c r="L16" s="193">
        <v>220</v>
      </c>
      <c r="M16" s="193">
        <v>240</v>
      </c>
      <c r="N16" s="194"/>
      <c r="O16" s="187">
        <v>240</v>
      </c>
      <c r="P16" s="191">
        <f>O16*J16</f>
        <v>148.392</v>
      </c>
      <c r="Q16" s="187"/>
      <c r="R16" s="187"/>
      <c r="S16" s="187"/>
      <c r="T16" s="187"/>
      <c r="U16" s="187"/>
      <c r="V16" s="191">
        <f>U16*J16</f>
        <v>0</v>
      </c>
      <c r="W16" s="187">
        <f>U16+O16</f>
        <v>240</v>
      </c>
      <c r="X16" s="191">
        <f>W16*J16</f>
        <v>148.392</v>
      </c>
      <c r="Y16" s="192"/>
      <c r="Z16" s="187"/>
      <c r="AA16" s="199"/>
      <c r="AB16" s="187"/>
      <c r="AC16" s="187"/>
      <c r="AD16" s="191">
        <f t="shared" si="4"/>
        <v>0</v>
      </c>
      <c r="AE16" s="188">
        <f>AC16+W16</f>
        <v>240</v>
      </c>
      <c r="AF16" s="191">
        <f t="shared" si="6"/>
        <v>148.392</v>
      </c>
      <c r="AG16" s="213"/>
    </row>
    <row r="17" spans="1:33" ht="12.75">
      <c r="A17" s="214">
        <v>12</v>
      </c>
      <c r="B17" s="192">
        <v>1</v>
      </c>
      <c r="C17" s="192">
        <v>110</v>
      </c>
      <c r="D17" s="192" t="s">
        <v>262</v>
      </c>
      <c r="E17" s="187" t="s">
        <v>526</v>
      </c>
      <c r="F17" s="192" t="s">
        <v>124</v>
      </c>
      <c r="G17" s="196">
        <v>33454</v>
      </c>
      <c r="H17" s="187" t="s">
        <v>17</v>
      </c>
      <c r="I17" s="197">
        <v>102.55</v>
      </c>
      <c r="J17" s="198">
        <v>0.5483</v>
      </c>
      <c r="K17" s="187">
        <v>280</v>
      </c>
      <c r="L17" s="187">
        <v>300</v>
      </c>
      <c r="M17" s="199">
        <v>305</v>
      </c>
      <c r="N17" s="193"/>
      <c r="O17" s="187">
        <v>300</v>
      </c>
      <c r="P17" s="191">
        <f>O17*J17</f>
        <v>164.49</v>
      </c>
      <c r="Q17" s="187"/>
      <c r="R17" s="194"/>
      <c r="S17" s="194"/>
      <c r="T17" s="187"/>
      <c r="U17" s="187"/>
      <c r="V17" s="191">
        <f>U17*J17</f>
        <v>0</v>
      </c>
      <c r="W17" s="187">
        <f>U17+O17</f>
        <v>300</v>
      </c>
      <c r="X17" s="191">
        <f>W17*J17</f>
        <v>164.49</v>
      </c>
      <c r="Y17" s="187"/>
      <c r="Z17" s="193"/>
      <c r="AA17" s="187"/>
      <c r="AB17" s="187"/>
      <c r="AC17" s="187"/>
      <c r="AD17" s="191">
        <f t="shared" si="4"/>
        <v>0</v>
      </c>
      <c r="AE17" s="188">
        <f>AC17+W17</f>
        <v>300</v>
      </c>
      <c r="AF17" s="191">
        <f t="shared" si="6"/>
        <v>164.49</v>
      </c>
      <c r="AG17" s="213"/>
    </row>
    <row r="18" spans="1:33" ht="13.5" thickBot="1">
      <c r="A18" s="239">
        <v>12</v>
      </c>
      <c r="B18" s="240">
        <v>1</v>
      </c>
      <c r="C18" s="240">
        <v>125</v>
      </c>
      <c r="D18" s="240" t="s">
        <v>263</v>
      </c>
      <c r="E18" s="241" t="s">
        <v>526</v>
      </c>
      <c r="F18" s="240" t="s">
        <v>124</v>
      </c>
      <c r="G18" s="242">
        <v>25451</v>
      </c>
      <c r="H18" s="240" t="s">
        <v>137</v>
      </c>
      <c r="I18" s="243">
        <v>120.8</v>
      </c>
      <c r="J18" s="244">
        <v>0.5625</v>
      </c>
      <c r="K18" s="241">
        <v>220</v>
      </c>
      <c r="L18" s="241">
        <v>250</v>
      </c>
      <c r="M18" s="240">
        <v>260</v>
      </c>
      <c r="N18" s="245"/>
      <c r="O18" s="241">
        <v>260</v>
      </c>
      <c r="P18" s="246">
        <f>O18*J18</f>
        <v>146.25</v>
      </c>
      <c r="Q18" s="241"/>
      <c r="R18" s="247"/>
      <c r="S18" s="247"/>
      <c r="T18" s="241"/>
      <c r="U18" s="241"/>
      <c r="V18" s="246">
        <f>U18*J18</f>
        <v>0</v>
      </c>
      <c r="W18" s="241">
        <f>U18+O18</f>
        <v>260</v>
      </c>
      <c r="X18" s="246">
        <f>W18*J18</f>
        <v>146.25</v>
      </c>
      <c r="Y18" s="241"/>
      <c r="Z18" s="245"/>
      <c r="AA18" s="247"/>
      <c r="AB18" s="241"/>
      <c r="AC18" s="241"/>
      <c r="AD18" s="246">
        <f t="shared" si="4"/>
        <v>0</v>
      </c>
      <c r="AE18" s="571">
        <f>AC18+W18</f>
        <v>260</v>
      </c>
      <c r="AF18" s="246">
        <f t="shared" si="6"/>
        <v>146.25</v>
      </c>
      <c r="AG18" s="248"/>
    </row>
    <row r="19" spans="1:33" ht="12.75">
      <c r="A19" s="200"/>
      <c r="B19" s="201"/>
      <c r="C19" s="201"/>
      <c r="D19" s="208"/>
      <c r="E19" s="203" t="s">
        <v>66</v>
      </c>
      <c r="F19" s="201"/>
      <c r="G19" s="204"/>
      <c r="H19" s="205"/>
      <c r="I19" s="206"/>
      <c r="J19" s="207"/>
      <c r="K19" s="250"/>
      <c r="L19" s="250"/>
      <c r="M19" s="250"/>
      <c r="N19" s="209"/>
      <c r="O19" s="201"/>
      <c r="P19" s="207"/>
      <c r="Q19" s="210"/>
      <c r="R19" s="201"/>
      <c r="S19" s="201"/>
      <c r="T19" s="201"/>
      <c r="U19" s="201"/>
      <c r="V19" s="207"/>
      <c r="W19" s="201"/>
      <c r="X19" s="207"/>
      <c r="Y19" s="210"/>
      <c r="Z19" s="209"/>
      <c r="AA19" s="201"/>
      <c r="AB19" s="201"/>
      <c r="AC19" s="201"/>
      <c r="AD19" s="207"/>
      <c r="AE19" s="203"/>
      <c r="AF19" s="207"/>
      <c r="AG19" s="211"/>
    </row>
    <row r="20" spans="1:33" ht="12.75">
      <c r="A20" s="212">
        <v>12</v>
      </c>
      <c r="B20" s="187">
        <v>1</v>
      </c>
      <c r="C20" s="187">
        <v>67.5</v>
      </c>
      <c r="D20" s="187" t="s">
        <v>254</v>
      </c>
      <c r="E20" s="192" t="s">
        <v>255</v>
      </c>
      <c r="F20" s="187" t="s">
        <v>16</v>
      </c>
      <c r="G20" s="189">
        <v>16597</v>
      </c>
      <c r="H20" s="187" t="s">
        <v>183</v>
      </c>
      <c r="I20" s="190">
        <v>67.4</v>
      </c>
      <c r="J20" s="191">
        <v>1.4987</v>
      </c>
      <c r="K20" s="187"/>
      <c r="L20" s="193"/>
      <c r="M20" s="193"/>
      <c r="N20" s="193"/>
      <c r="O20" s="187"/>
      <c r="P20" s="191">
        <f aca="true" t="shared" si="7" ref="P20:P37">O20*J20</f>
        <v>0</v>
      </c>
      <c r="Q20" s="187"/>
      <c r="R20" s="187"/>
      <c r="S20" s="187"/>
      <c r="T20" s="187"/>
      <c r="U20" s="187"/>
      <c r="V20" s="191">
        <f aca="true" t="shared" si="8" ref="V20:V37">U20*J20</f>
        <v>0</v>
      </c>
      <c r="W20" s="187">
        <f aca="true" t="shared" si="9" ref="W20:W37">U20+O20</f>
        <v>0</v>
      </c>
      <c r="X20" s="191">
        <f aca="true" t="shared" si="10" ref="X20:X37">W20*J20</f>
        <v>0</v>
      </c>
      <c r="Y20" s="187">
        <v>165</v>
      </c>
      <c r="Z20" s="193">
        <v>175</v>
      </c>
      <c r="AA20" s="187">
        <v>180</v>
      </c>
      <c r="AB20" s="187"/>
      <c r="AC20" s="187">
        <v>180</v>
      </c>
      <c r="AD20" s="191">
        <f aca="true" t="shared" si="11" ref="AD20:AD37">AC20*J20</f>
        <v>269.76599999999996</v>
      </c>
      <c r="AE20" s="188">
        <f aca="true" t="shared" si="12" ref="AE20:AE37">AC20+W20</f>
        <v>180</v>
      </c>
      <c r="AF20" s="191">
        <f aca="true" t="shared" si="13" ref="AF20:AF37">AE20*J20</f>
        <v>269.76599999999996</v>
      </c>
      <c r="AG20" s="213"/>
    </row>
    <row r="21" spans="1:33" ht="12.75">
      <c r="A21" s="212">
        <v>12</v>
      </c>
      <c r="B21" s="187">
        <v>1</v>
      </c>
      <c r="C21" s="187">
        <v>82.5</v>
      </c>
      <c r="D21" s="187" t="s">
        <v>258</v>
      </c>
      <c r="E21" s="187" t="s">
        <v>359</v>
      </c>
      <c r="F21" s="187" t="s">
        <v>16</v>
      </c>
      <c r="G21" s="189">
        <v>32950</v>
      </c>
      <c r="H21" s="187" t="s">
        <v>17</v>
      </c>
      <c r="I21" s="190">
        <v>80.2</v>
      </c>
      <c r="J21" s="191">
        <v>0.6318</v>
      </c>
      <c r="K21" s="187"/>
      <c r="L21" s="194"/>
      <c r="M21" s="194"/>
      <c r="N21" s="193"/>
      <c r="O21" s="187"/>
      <c r="P21" s="191">
        <f t="shared" si="7"/>
        <v>0</v>
      </c>
      <c r="Q21" s="193"/>
      <c r="R21" s="187"/>
      <c r="S21" s="187"/>
      <c r="T21" s="187"/>
      <c r="U21" s="187"/>
      <c r="V21" s="191">
        <f t="shared" si="8"/>
        <v>0</v>
      </c>
      <c r="W21" s="187">
        <f t="shared" si="9"/>
        <v>0</v>
      </c>
      <c r="X21" s="191">
        <f t="shared" si="10"/>
        <v>0</v>
      </c>
      <c r="Y21" s="187">
        <v>200</v>
      </c>
      <c r="Z21" s="187">
        <v>220</v>
      </c>
      <c r="AA21" s="187">
        <v>230</v>
      </c>
      <c r="AB21" s="187"/>
      <c r="AC21" s="187">
        <v>230</v>
      </c>
      <c r="AD21" s="191">
        <f t="shared" si="11"/>
        <v>145.314</v>
      </c>
      <c r="AE21" s="188">
        <f t="shared" si="12"/>
        <v>230</v>
      </c>
      <c r="AF21" s="191">
        <f t="shared" si="13"/>
        <v>145.314</v>
      </c>
      <c r="AG21" s="213"/>
    </row>
    <row r="22" spans="1:33" ht="12.75">
      <c r="A22" s="212">
        <v>12</v>
      </c>
      <c r="B22" s="187">
        <v>1</v>
      </c>
      <c r="C22" s="187">
        <v>82.5</v>
      </c>
      <c r="D22" s="187" t="s">
        <v>264</v>
      </c>
      <c r="E22" s="187" t="s">
        <v>204</v>
      </c>
      <c r="F22" s="192" t="s">
        <v>157</v>
      </c>
      <c r="G22" s="189">
        <v>25847</v>
      </c>
      <c r="H22" s="187" t="s">
        <v>137</v>
      </c>
      <c r="I22" s="190">
        <v>81.1</v>
      </c>
      <c r="J22" s="198">
        <v>0.6569</v>
      </c>
      <c r="K22" s="187"/>
      <c r="L22" s="190"/>
      <c r="M22" s="193"/>
      <c r="N22" s="187"/>
      <c r="O22" s="187"/>
      <c r="P22" s="191">
        <f t="shared" si="7"/>
        <v>0</v>
      </c>
      <c r="Q22" s="187"/>
      <c r="R22" s="194"/>
      <c r="S22" s="194"/>
      <c r="T22" s="187"/>
      <c r="U22" s="187"/>
      <c r="V22" s="191">
        <f t="shared" si="8"/>
        <v>0</v>
      </c>
      <c r="W22" s="187">
        <f t="shared" si="9"/>
        <v>0</v>
      </c>
      <c r="X22" s="191">
        <f t="shared" si="10"/>
        <v>0</v>
      </c>
      <c r="Y22" s="195">
        <v>240</v>
      </c>
      <c r="Z22" s="193">
        <v>240</v>
      </c>
      <c r="AA22" s="195">
        <v>250</v>
      </c>
      <c r="AB22" s="187"/>
      <c r="AC22" s="187">
        <v>240</v>
      </c>
      <c r="AD22" s="191">
        <f t="shared" si="11"/>
        <v>157.656</v>
      </c>
      <c r="AE22" s="188">
        <f t="shared" si="12"/>
        <v>240</v>
      </c>
      <c r="AF22" s="191">
        <f t="shared" si="13"/>
        <v>157.656</v>
      </c>
      <c r="AG22" s="213"/>
    </row>
    <row r="23" spans="1:33" ht="12.75">
      <c r="A23" s="214">
        <v>12</v>
      </c>
      <c r="B23" s="192">
        <v>1</v>
      </c>
      <c r="C23" s="192">
        <v>90</v>
      </c>
      <c r="D23" s="192" t="s">
        <v>332</v>
      </c>
      <c r="E23" s="192" t="s">
        <v>526</v>
      </c>
      <c r="F23" s="192" t="s">
        <v>124</v>
      </c>
      <c r="G23" s="196">
        <v>32796</v>
      </c>
      <c r="H23" s="192" t="s">
        <v>17</v>
      </c>
      <c r="I23" s="197">
        <v>83.95</v>
      </c>
      <c r="J23" s="198">
        <v>0.6117</v>
      </c>
      <c r="K23" s="195"/>
      <c r="L23" s="187"/>
      <c r="M23" s="192"/>
      <c r="N23" s="193"/>
      <c r="O23" s="187"/>
      <c r="P23" s="191">
        <f t="shared" si="7"/>
        <v>0</v>
      </c>
      <c r="Q23" s="187"/>
      <c r="R23" s="194"/>
      <c r="S23" s="194"/>
      <c r="T23" s="187"/>
      <c r="U23" s="187"/>
      <c r="V23" s="191">
        <f t="shared" si="8"/>
        <v>0</v>
      </c>
      <c r="W23" s="187">
        <f t="shared" si="9"/>
        <v>0</v>
      </c>
      <c r="X23" s="191">
        <f t="shared" si="10"/>
        <v>0</v>
      </c>
      <c r="Y23" s="187">
        <v>280</v>
      </c>
      <c r="Z23" s="193">
        <v>300</v>
      </c>
      <c r="AA23" s="194">
        <v>315</v>
      </c>
      <c r="AB23" s="187"/>
      <c r="AC23" s="187">
        <v>315</v>
      </c>
      <c r="AD23" s="191">
        <f t="shared" si="11"/>
        <v>192.68550000000002</v>
      </c>
      <c r="AE23" s="188">
        <f t="shared" si="12"/>
        <v>315</v>
      </c>
      <c r="AF23" s="191">
        <f t="shared" si="13"/>
        <v>192.68550000000002</v>
      </c>
      <c r="AG23" s="213" t="s">
        <v>79</v>
      </c>
    </row>
    <row r="24" spans="1:33" ht="12.75">
      <c r="A24" s="212">
        <v>5</v>
      </c>
      <c r="B24" s="187">
        <v>2</v>
      </c>
      <c r="C24" s="187">
        <v>90</v>
      </c>
      <c r="D24" s="187" t="s">
        <v>94</v>
      </c>
      <c r="E24" s="192" t="s">
        <v>22</v>
      </c>
      <c r="F24" s="187" t="s">
        <v>16</v>
      </c>
      <c r="G24" s="189">
        <v>28710</v>
      </c>
      <c r="H24" s="187" t="s">
        <v>17</v>
      </c>
      <c r="I24" s="190">
        <v>85</v>
      </c>
      <c r="J24" s="191">
        <v>0.6069</v>
      </c>
      <c r="K24" s="187"/>
      <c r="L24" s="193"/>
      <c r="M24" s="193"/>
      <c r="N24" s="193"/>
      <c r="O24" s="187"/>
      <c r="P24" s="191">
        <f t="shared" si="7"/>
        <v>0</v>
      </c>
      <c r="Q24" s="187"/>
      <c r="R24" s="187"/>
      <c r="S24" s="187"/>
      <c r="T24" s="187"/>
      <c r="U24" s="187"/>
      <c r="V24" s="191">
        <f t="shared" si="8"/>
        <v>0</v>
      </c>
      <c r="W24" s="187">
        <f t="shared" si="9"/>
        <v>0</v>
      </c>
      <c r="X24" s="191">
        <f t="shared" si="10"/>
        <v>0</v>
      </c>
      <c r="Y24" s="187">
        <v>270</v>
      </c>
      <c r="Z24" s="193">
        <v>285</v>
      </c>
      <c r="AA24" s="195">
        <v>300</v>
      </c>
      <c r="AB24" s="187"/>
      <c r="AC24" s="187">
        <v>285</v>
      </c>
      <c r="AD24" s="191">
        <f t="shared" si="11"/>
        <v>172.9665</v>
      </c>
      <c r="AE24" s="188">
        <f t="shared" si="12"/>
        <v>285</v>
      </c>
      <c r="AF24" s="191">
        <f t="shared" si="13"/>
        <v>172.9665</v>
      </c>
      <c r="AG24" s="213" t="s">
        <v>81</v>
      </c>
    </row>
    <row r="25" spans="1:33" ht="12.75">
      <c r="A25" s="212">
        <v>12</v>
      </c>
      <c r="B25" s="187">
        <v>1</v>
      </c>
      <c r="C25" s="187">
        <v>100</v>
      </c>
      <c r="D25" s="187" t="s">
        <v>265</v>
      </c>
      <c r="E25" s="192" t="s">
        <v>339</v>
      </c>
      <c r="F25" s="187" t="s">
        <v>16</v>
      </c>
      <c r="G25" s="189">
        <v>31099</v>
      </c>
      <c r="H25" s="187" t="s">
        <v>17</v>
      </c>
      <c r="I25" s="190">
        <v>99.1</v>
      </c>
      <c r="J25" s="191">
        <v>0.5563</v>
      </c>
      <c r="K25" s="195"/>
      <c r="L25" s="193"/>
      <c r="M25" s="193"/>
      <c r="N25" s="193"/>
      <c r="O25" s="187"/>
      <c r="P25" s="191">
        <f t="shared" si="7"/>
        <v>0</v>
      </c>
      <c r="Q25" s="195"/>
      <c r="R25" s="195"/>
      <c r="S25" s="187"/>
      <c r="T25" s="187"/>
      <c r="U25" s="187"/>
      <c r="V25" s="191">
        <f t="shared" si="8"/>
        <v>0</v>
      </c>
      <c r="W25" s="187">
        <f t="shared" si="9"/>
        <v>0</v>
      </c>
      <c r="X25" s="191">
        <f t="shared" si="10"/>
        <v>0</v>
      </c>
      <c r="Y25" s="187">
        <v>300</v>
      </c>
      <c r="Z25" s="193">
        <v>315</v>
      </c>
      <c r="AA25" s="187">
        <v>325</v>
      </c>
      <c r="AB25" s="187"/>
      <c r="AC25" s="187">
        <v>325</v>
      </c>
      <c r="AD25" s="191">
        <f t="shared" si="11"/>
        <v>180.7975</v>
      </c>
      <c r="AE25" s="188">
        <f t="shared" si="12"/>
        <v>325</v>
      </c>
      <c r="AF25" s="191">
        <f t="shared" si="13"/>
        <v>180.7975</v>
      </c>
      <c r="AG25" s="213" t="s">
        <v>80</v>
      </c>
    </row>
    <row r="26" spans="1:33" ht="12.75">
      <c r="A26" s="212">
        <v>5</v>
      </c>
      <c r="B26" s="187">
        <v>2</v>
      </c>
      <c r="C26" s="192">
        <v>100</v>
      </c>
      <c r="D26" s="192" t="s">
        <v>260</v>
      </c>
      <c r="E26" s="192" t="s">
        <v>339</v>
      </c>
      <c r="F26" s="192" t="s">
        <v>16</v>
      </c>
      <c r="G26" s="196">
        <v>28686</v>
      </c>
      <c r="H26" s="192" t="s">
        <v>17</v>
      </c>
      <c r="I26" s="197">
        <v>94.6</v>
      </c>
      <c r="J26" s="198">
        <v>0.5691</v>
      </c>
      <c r="K26" s="187"/>
      <c r="L26" s="193"/>
      <c r="M26" s="193"/>
      <c r="N26" s="193"/>
      <c r="O26" s="187"/>
      <c r="P26" s="191">
        <f t="shared" si="7"/>
        <v>0</v>
      </c>
      <c r="Q26" s="187"/>
      <c r="R26" s="187"/>
      <c r="S26" s="187"/>
      <c r="T26" s="187"/>
      <c r="U26" s="187"/>
      <c r="V26" s="191">
        <f t="shared" si="8"/>
        <v>0</v>
      </c>
      <c r="W26" s="187">
        <f t="shared" si="9"/>
        <v>0</v>
      </c>
      <c r="X26" s="191">
        <f t="shared" si="10"/>
        <v>0</v>
      </c>
      <c r="Y26" s="187">
        <v>290</v>
      </c>
      <c r="Z26" s="193">
        <v>302.5</v>
      </c>
      <c r="AA26" s="195">
        <v>310</v>
      </c>
      <c r="AB26" s="187"/>
      <c r="AC26" s="187">
        <v>302.5</v>
      </c>
      <c r="AD26" s="191">
        <f t="shared" si="11"/>
        <v>172.15275000000003</v>
      </c>
      <c r="AE26" s="188">
        <f t="shared" si="12"/>
        <v>302.5</v>
      </c>
      <c r="AF26" s="191">
        <f t="shared" si="13"/>
        <v>172.15275000000003</v>
      </c>
      <c r="AG26" s="213"/>
    </row>
    <row r="27" spans="1:33" ht="12.75">
      <c r="A27" s="214">
        <v>3</v>
      </c>
      <c r="B27" s="192">
        <v>3</v>
      </c>
      <c r="C27" s="192">
        <v>100</v>
      </c>
      <c r="D27" s="192" t="s">
        <v>266</v>
      </c>
      <c r="E27" s="187" t="s">
        <v>148</v>
      </c>
      <c r="F27" s="192" t="s">
        <v>16</v>
      </c>
      <c r="G27" s="196">
        <v>32303</v>
      </c>
      <c r="H27" s="187" t="s">
        <v>17</v>
      </c>
      <c r="I27" s="197">
        <v>92.1</v>
      </c>
      <c r="J27" s="198">
        <v>0.5775</v>
      </c>
      <c r="K27" s="187"/>
      <c r="L27" s="187"/>
      <c r="M27" s="193"/>
      <c r="N27" s="193"/>
      <c r="O27" s="187"/>
      <c r="P27" s="191">
        <f t="shared" si="7"/>
        <v>0</v>
      </c>
      <c r="Q27" s="187"/>
      <c r="R27" s="187"/>
      <c r="S27" s="187"/>
      <c r="T27" s="187"/>
      <c r="U27" s="187"/>
      <c r="V27" s="191">
        <f t="shared" si="8"/>
        <v>0</v>
      </c>
      <c r="W27" s="187">
        <f t="shared" si="9"/>
        <v>0</v>
      </c>
      <c r="X27" s="191">
        <f t="shared" si="10"/>
        <v>0</v>
      </c>
      <c r="Y27" s="187">
        <v>250</v>
      </c>
      <c r="Z27" s="187">
        <v>265</v>
      </c>
      <c r="AA27" s="187">
        <v>282.5</v>
      </c>
      <c r="AB27" s="187"/>
      <c r="AC27" s="187">
        <v>282.5</v>
      </c>
      <c r="AD27" s="191">
        <f t="shared" si="11"/>
        <v>163.14375</v>
      </c>
      <c r="AE27" s="188">
        <f t="shared" si="12"/>
        <v>282.5</v>
      </c>
      <c r="AF27" s="191">
        <f t="shared" si="13"/>
        <v>163.14375</v>
      </c>
      <c r="AG27" s="213"/>
    </row>
    <row r="28" spans="1:33" ht="12.75">
      <c r="A28" s="214">
        <v>2</v>
      </c>
      <c r="B28" s="192">
        <v>4</v>
      </c>
      <c r="C28" s="192">
        <v>100</v>
      </c>
      <c r="D28" s="192" t="s">
        <v>259</v>
      </c>
      <c r="E28" s="187" t="s">
        <v>359</v>
      </c>
      <c r="F28" s="192" t="s">
        <v>16</v>
      </c>
      <c r="G28" s="196">
        <v>32711</v>
      </c>
      <c r="H28" s="192" t="s">
        <v>17</v>
      </c>
      <c r="I28" s="197">
        <v>98</v>
      </c>
      <c r="J28" s="198">
        <v>0.5591</v>
      </c>
      <c r="K28" s="187"/>
      <c r="L28" s="187"/>
      <c r="M28" s="193"/>
      <c r="N28" s="193"/>
      <c r="O28" s="187"/>
      <c r="P28" s="191">
        <f t="shared" si="7"/>
        <v>0</v>
      </c>
      <c r="Q28" s="187"/>
      <c r="R28" s="187"/>
      <c r="S28" s="187"/>
      <c r="T28" s="187"/>
      <c r="U28" s="187"/>
      <c r="V28" s="191">
        <f t="shared" si="8"/>
        <v>0</v>
      </c>
      <c r="W28" s="187">
        <f t="shared" si="9"/>
        <v>0</v>
      </c>
      <c r="X28" s="191">
        <f t="shared" si="10"/>
        <v>0</v>
      </c>
      <c r="Y28" s="187">
        <v>225</v>
      </c>
      <c r="Z28" s="187">
        <v>250</v>
      </c>
      <c r="AA28" s="195">
        <v>267.5</v>
      </c>
      <c r="AB28" s="187"/>
      <c r="AC28" s="187">
        <v>250</v>
      </c>
      <c r="AD28" s="191">
        <f t="shared" si="11"/>
        <v>139.775</v>
      </c>
      <c r="AE28" s="188">
        <f t="shared" si="12"/>
        <v>250</v>
      </c>
      <c r="AF28" s="191">
        <f t="shared" si="13"/>
        <v>139.775</v>
      </c>
      <c r="AG28" s="213"/>
    </row>
    <row r="29" spans="1:33" ht="12.75">
      <c r="A29" s="212">
        <v>12</v>
      </c>
      <c r="B29" s="187">
        <v>1</v>
      </c>
      <c r="C29" s="187">
        <v>110</v>
      </c>
      <c r="D29" s="187" t="s">
        <v>261</v>
      </c>
      <c r="E29" s="187" t="s">
        <v>526</v>
      </c>
      <c r="F29" s="192" t="s">
        <v>124</v>
      </c>
      <c r="G29" s="189">
        <v>24302</v>
      </c>
      <c r="H29" s="187" t="s">
        <v>137</v>
      </c>
      <c r="I29" s="190">
        <v>107</v>
      </c>
      <c r="J29" s="191">
        <v>0.6183</v>
      </c>
      <c r="K29" s="187"/>
      <c r="L29" s="193"/>
      <c r="M29" s="193"/>
      <c r="N29" s="194"/>
      <c r="O29" s="187"/>
      <c r="P29" s="191">
        <f t="shared" si="7"/>
        <v>0</v>
      </c>
      <c r="Q29" s="187"/>
      <c r="R29" s="187"/>
      <c r="S29" s="187"/>
      <c r="T29" s="187"/>
      <c r="U29" s="187"/>
      <c r="V29" s="191">
        <f t="shared" si="8"/>
        <v>0</v>
      </c>
      <c r="W29" s="187">
        <f t="shared" si="9"/>
        <v>0</v>
      </c>
      <c r="X29" s="191">
        <f t="shared" si="10"/>
        <v>0</v>
      </c>
      <c r="Y29" s="192">
        <v>200</v>
      </c>
      <c r="Z29" s="187">
        <v>220</v>
      </c>
      <c r="AA29" s="199">
        <v>240</v>
      </c>
      <c r="AB29" s="187"/>
      <c r="AC29" s="187">
        <v>220</v>
      </c>
      <c r="AD29" s="191">
        <f t="shared" si="11"/>
        <v>136.02599999999998</v>
      </c>
      <c r="AE29" s="188">
        <f t="shared" si="12"/>
        <v>220</v>
      </c>
      <c r="AF29" s="191">
        <f t="shared" si="13"/>
        <v>136.02599999999998</v>
      </c>
      <c r="AG29" s="213"/>
    </row>
    <row r="30" spans="1:33" ht="12.75">
      <c r="A30" s="214">
        <v>12</v>
      </c>
      <c r="B30" s="192">
        <v>1</v>
      </c>
      <c r="C30" s="192">
        <v>110</v>
      </c>
      <c r="D30" s="192" t="s">
        <v>262</v>
      </c>
      <c r="E30" s="187" t="s">
        <v>526</v>
      </c>
      <c r="F30" s="192" t="s">
        <v>124</v>
      </c>
      <c r="G30" s="196">
        <v>33454</v>
      </c>
      <c r="H30" s="187" t="s">
        <v>17</v>
      </c>
      <c r="I30" s="197">
        <v>102.55</v>
      </c>
      <c r="J30" s="198">
        <v>0.5483</v>
      </c>
      <c r="K30" s="187"/>
      <c r="L30" s="187"/>
      <c r="M30" s="192"/>
      <c r="N30" s="193"/>
      <c r="O30" s="187"/>
      <c r="P30" s="191">
        <f t="shared" si="7"/>
        <v>0</v>
      </c>
      <c r="Q30" s="187"/>
      <c r="R30" s="194"/>
      <c r="S30" s="194"/>
      <c r="T30" s="187"/>
      <c r="U30" s="187"/>
      <c r="V30" s="191">
        <f t="shared" si="8"/>
        <v>0</v>
      </c>
      <c r="W30" s="187">
        <f t="shared" si="9"/>
        <v>0</v>
      </c>
      <c r="X30" s="191">
        <f t="shared" si="10"/>
        <v>0</v>
      </c>
      <c r="Y30" s="187">
        <v>260</v>
      </c>
      <c r="Z30" s="193">
        <v>280</v>
      </c>
      <c r="AA30" s="187">
        <v>300</v>
      </c>
      <c r="AB30" s="187"/>
      <c r="AC30" s="187">
        <v>300</v>
      </c>
      <c r="AD30" s="191">
        <f t="shared" si="11"/>
        <v>164.49</v>
      </c>
      <c r="AE30" s="188">
        <f t="shared" si="12"/>
        <v>300</v>
      </c>
      <c r="AF30" s="191">
        <f t="shared" si="13"/>
        <v>164.49</v>
      </c>
      <c r="AG30" s="213"/>
    </row>
    <row r="31" spans="1:33" ht="12.75">
      <c r="A31" s="212">
        <v>5</v>
      </c>
      <c r="B31" s="187">
        <v>2</v>
      </c>
      <c r="C31" s="187">
        <v>110</v>
      </c>
      <c r="D31" s="187" t="s">
        <v>267</v>
      </c>
      <c r="E31" s="192" t="s">
        <v>132</v>
      </c>
      <c r="F31" s="187" t="s">
        <v>16</v>
      </c>
      <c r="G31" s="189">
        <v>32789</v>
      </c>
      <c r="H31" s="187" t="s">
        <v>17</v>
      </c>
      <c r="I31" s="190">
        <v>107.2</v>
      </c>
      <c r="J31" s="191">
        <v>0.5402</v>
      </c>
      <c r="K31" s="187"/>
      <c r="L31" s="193"/>
      <c r="M31" s="193"/>
      <c r="N31" s="193"/>
      <c r="O31" s="187"/>
      <c r="P31" s="191">
        <f t="shared" si="7"/>
        <v>0</v>
      </c>
      <c r="Q31" s="187"/>
      <c r="R31" s="187"/>
      <c r="S31" s="187"/>
      <c r="T31" s="187"/>
      <c r="U31" s="187"/>
      <c r="V31" s="191">
        <f t="shared" si="8"/>
        <v>0</v>
      </c>
      <c r="W31" s="187">
        <f t="shared" si="9"/>
        <v>0</v>
      </c>
      <c r="X31" s="191">
        <f t="shared" si="10"/>
        <v>0</v>
      </c>
      <c r="Y31" s="187">
        <v>280</v>
      </c>
      <c r="Z31" s="199">
        <v>290</v>
      </c>
      <c r="AA31" s="574">
        <v>0</v>
      </c>
      <c r="AB31" s="187"/>
      <c r="AC31" s="187">
        <v>280</v>
      </c>
      <c r="AD31" s="191">
        <f t="shared" si="11"/>
        <v>151.256</v>
      </c>
      <c r="AE31" s="188">
        <f t="shared" si="12"/>
        <v>280</v>
      </c>
      <c r="AF31" s="191">
        <f t="shared" si="13"/>
        <v>151.256</v>
      </c>
      <c r="AG31" s="213"/>
    </row>
    <row r="32" spans="1:33" ht="12.75">
      <c r="A32" s="212">
        <v>3</v>
      </c>
      <c r="B32" s="187">
        <v>3</v>
      </c>
      <c r="C32" s="187">
        <v>110</v>
      </c>
      <c r="D32" s="187" t="s">
        <v>268</v>
      </c>
      <c r="E32" s="192" t="s">
        <v>339</v>
      </c>
      <c r="F32" s="187" t="s">
        <v>16</v>
      </c>
      <c r="G32" s="189">
        <v>30009</v>
      </c>
      <c r="H32" s="187" t="s">
        <v>17</v>
      </c>
      <c r="I32" s="190">
        <v>109.2</v>
      </c>
      <c r="J32" s="191">
        <v>0.5375</v>
      </c>
      <c r="K32" s="187"/>
      <c r="L32" s="193"/>
      <c r="M32" s="193"/>
      <c r="N32" s="193"/>
      <c r="O32" s="187"/>
      <c r="P32" s="191">
        <f t="shared" si="7"/>
        <v>0</v>
      </c>
      <c r="Q32" s="187"/>
      <c r="R32" s="187"/>
      <c r="S32" s="187"/>
      <c r="T32" s="187"/>
      <c r="U32" s="187"/>
      <c r="V32" s="191">
        <f t="shared" si="8"/>
        <v>0</v>
      </c>
      <c r="W32" s="187">
        <f t="shared" si="9"/>
        <v>0</v>
      </c>
      <c r="X32" s="191">
        <f t="shared" si="10"/>
        <v>0</v>
      </c>
      <c r="Y32" s="187">
        <v>230</v>
      </c>
      <c r="Z32" s="193">
        <v>245</v>
      </c>
      <c r="AA32" s="199">
        <v>250</v>
      </c>
      <c r="AB32" s="187"/>
      <c r="AC32" s="187">
        <v>245</v>
      </c>
      <c r="AD32" s="191">
        <f t="shared" si="11"/>
        <v>131.6875</v>
      </c>
      <c r="AE32" s="188">
        <f t="shared" si="12"/>
        <v>245</v>
      </c>
      <c r="AF32" s="191">
        <f t="shared" si="13"/>
        <v>131.6875</v>
      </c>
      <c r="AG32" s="213"/>
    </row>
    <row r="33" spans="1:33" ht="12.75">
      <c r="A33" s="212">
        <v>12</v>
      </c>
      <c r="B33" s="187">
        <v>1</v>
      </c>
      <c r="C33" s="187">
        <v>125</v>
      </c>
      <c r="D33" s="187" t="s">
        <v>269</v>
      </c>
      <c r="E33" s="192" t="s">
        <v>150</v>
      </c>
      <c r="F33" s="187" t="s">
        <v>16</v>
      </c>
      <c r="G33" s="189">
        <v>27315</v>
      </c>
      <c r="H33" s="187" t="s">
        <v>109</v>
      </c>
      <c r="I33" s="190">
        <v>116.5</v>
      </c>
      <c r="J33" s="191">
        <v>0.5317</v>
      </c>
      <c r="K33" s="187"/>
      <c r="L33" s="193"/>
      <c r="M33" s="193"/>
      <c r="N33" s="193"/>
      <c r="O33" s="187"/>
      <c r="P33" s="191">
        <f t="shared" si="7"/>
        <v>0</v>
      </c>
      <c r="Q33" s="187"/>
      <c r="R33" s="187"/>
      <c r="S33" s="187"/>
      <c r="T33" s="187"/>
      <c r="U33" s="187"/>
      <c r="V33" s="191">
        <f t="shared" si="8"/>
        <v>0</v>
      </c>
      <c r="W33" s="187">
        <f t="shared" si="9"/>
        <v>0</v>
      </c>
      <c r="X33" s="191">
        <f t="shared" si="10"/>
        <v>0</v>
      </c>
      <c r="Y33" s="199">
        <v>290</v>
      </c>
      <c r="Z33" s="193">
        <v>305</v>
      </c>
      <c r="AA33" s="187">
        <v>315</v>
      </c>
      <c r="AB33" s="187"/>
      <c r="AC33" s="187">
        <v>315</v>
      </c>
      <c r="AD33" s="191">
        <f t="shared" si="11"/>
        <v>167.48549999999997</v>
      </c>
      <c r="AE33" s="188">
        <f t="shared" si="12"/>
        <v>315</v>
      </c>
      <c r="AF33" s="191">
        <f t="shared" si="13"/>
        <v>167.48549999999997</v>
      </c>
      <c r="AG33" s="213"/>
    </row>
    <row r="34" spans="1:33" ht="12.75">
      <c r="A34" s="212">
        <v>12</v>
      </c>
      <c r="B34" s="187">
        <v>1</v>
      </c>
      <c r="C34" s="187">
        <v>125</v>
      </c>
      <c r="D34" s="187" t="s">
        <v>269</v>
      </c>
      <c r="E34" s="192" t="s">
        <v>150</v>
      </c>
      <c r="F34" s="187" t="s">
        <v>16</v>
      </c>
      <c r="G34" s="189">
        <v>27315</v>
      </c>
      <c r="H34" s="187" t="s">
        <v>17</v>
      </c>
      <c r="I34" s="190">
        <v>116.5</v>
      </c>
      <c r="J34" s="191">
        <v>0.5317</v>
      </c>
      <c r="K34" s="187"/>
      <c r="L34" s="193"/>
      <c r="M34" s="193"/>
      <c r="N34" s="193"/>
      <c r="O34" s="187"/>
      <c r="P34" s="191">
        <f>O34*J34</f>
        <v>0</v>
      </c>
      <c r="Q34" s="187"/>
      <c r="R34" s="187"/>
      <c r="S34" s="187"/>
      <c r="T34" s="187"/>
      <c r="U34" s="187"/>
      <c r="V34" s="191">
        <f>U34*J34</f>
        <v>0</v>
      </c>
      <c r="W34" s="187">
        <f>U34+O34</f>
        <v>0</v>
      </c>
      <c r="X34" s="191">
        <f>W34*J34</f>
        <v>0</v>
      </c>
      <c r="Y34" s="199">
        <v>290</v>
      </c>
      <c r="Z34" s="193">
        <v>305</v>
      </c>
      <c r="AA34" s="187">
        <v>315</v>
      </c>
      <c r="AB34" s="187"/>
      <c r="AC34" s="187">
        <v>315</v>
      </c>
      <c r="AD34" s="191">
        <f>AC34*J34</f>
        <v>167.48549999999997</v>
      </c>
      <c r="AE34" s="188">
        <f>AC34+W34</f>
        <v>315</v>
      </c>
      <c r="AF34" s="191">
        <f>AE34*J34</f>
        <v>167.48549999999997</v>
      </c>
      <c r="AG34" s="213"/>
    </row>
    <row r="35" spans="1:33" ht="12.75">
      <c r="A35" s="214">
        <v>12</v>
      </c>
      <c r="B35" s="192">
        <v>1</v>
      </c>
      <c r="C35" s="192">
        <v>125</v>
      </c>
      <c r="D35" s="192" t="s">
        <v>263</v>
      </c>
      <c r="E35" s="187" t="s">
        <v>526</v>
      </c>
      <c r="F35" s="192" t="s">
        <v>124</v>
      </c>
      <c r="G35" s="196">
        <v>25451</v>
      </c>
      <c r="H35" s="192" t="s">
        <v>137</v>
      </c>
      <c r="I35" s="197">
        <v>120.8</v>
      </c>
      <c r="J35" s="198">
        <v>0.5625</v>
      </c>
      <c r="K35" s="187"/>
      <c r="L35" s="187"/>
      <c r="M35" s="192"/>
      <c r="N35" s="193"/>
      <c r="O35" s="187"/>
      <c r="P35" s="191">
        <f t="shared" si="7"/>
        <v>0</v>
      </c>
      <c r="Q35" s="187"/>
      <c r="R35" s="194"/>
      <c r="S35" s="194"/>
      <c r="T35" s="187"/>
      <c r="U35" s="187"/>
      <c r="V35" s="191">
        <f t="shared" si="8"/>
        <v>0</v>
      </c>
      <c r="W35" s="187">
        <f t="shared" si="9"/>
        <v>0</v>
      </c>
      <c r="X35" s="191">
        <f t="shared" si="10"/>
        <v>0</v>
      </c>
      <c r="Y35" s="187">
        <v>220</v>
      </c>
      <c r="Z35" s="199">
        <v>240</v>
      </c>
      <c r="AA35" s="199">
        <v>240</v>
      </c>
      <c r="AB35" s="187"/>
      <c r="AC35" s="187">
        <v>220</v>
      </c>
      <c r="AD35" s="191">
        <f t="shared" si="11"/>
        <v>123.75</v>
      </c>
      <c r="AE35" s="188">
        <f t="shared" si="12"/>
        <v>220</v>
      </c>
      <c r="AF35" s="191">
        <f t="shared" si="13"/>
        <v>123.75</v>
      </c>
      <c r="AG35" s="213"/>
    </row>
    <row r="36" spans="1:33" ht="12.75">
      <c r="A36" s="212">
        <v>12</v>
      </c>
      <c r="B36" s="187">
        <v>1</v>
      </c>
      <c r="C36" s="187">
        <v>140</v>
      </c>
      <c r="D36" s="192" t="s">
        <v>270</v>
      </c>
      <c r="E36" s="192" t="s">
        <v>526</v>
      </c>
      <c r="F36" s="192" t="s">
        <v>124</v>
      </c>
      <c r="G36" s="196">
        <v>25728</v>
      </c>
      <c r="H36" s="192" t="s">
        <v>17</v>
      </c>
      <c r="I36" s="197">
        <v>125.1</v>
      </c>
      <c r="J36" s="191">
        <v>0.5209</v>
      </c>
      <c r="K36" s="192"/>
      <c r="L36" s="187"/>
      <c r="M36" s="193"/>
      <c r="N36" s="193"/>
      <c r="O36" s="187"/>
      <c r="P36" s="191">
        <f t="shared" si="7"/>
        <v>0</v>
      </c>
      <c r="Q36" s="187"/>
      <c r="R36" s="187"/>
      <c r="S36" s="187"/>
      <c r="T36" s="187"/>
      <c r="U36" s="187"/>
      <c r="V36" s="191">
        <f t="shared" si="8"/>
        <v>0</v>
      </c>
      <c r="W36" s="187">
        <f t="shared" si="9"/>
        <v>0</v>
      </c>
      <c r="X36" s="191">
        <f t="shared" si="10"/>
        <v>0</v>
      </c>
      <c r="Y36" s="187">
        <v>270</v>
      </c>
      <c r="Z36" s="187">
        <v>285</v>
      </c>
      <c r="AA36" s="187">
        <v>295</v>
      </c>
      <c r="AB36" s="187">
        <v>302.5</v>
      </c>
      <c r="AC36" s="187">
        <f>AA36</f>
        <v>295</v>
      </c>
      <c r="AD36" s="191">
        <f t="shared" si="11"/>
        <v>153.6655</v>
      </c>
      <c r="AE36" s="188">
        <f t="shared" si="12"/>
        <v>295</v>
      </c>
      <c r="AF36" s="191">
        <f t="shared" si="13"/>
        <v>153.6655</v>
      </c>
      <c r="AG36" s="213"/>
    </row>
    <row r="37" spans="1:33" ht="13.5" thickBot="1">
      <c r="A37" s="228">
        <v>12</v>
      </c>
      <c r="B37" s="229">
        <v>1</v>
      </c>
      <c r="C37" s="229">
        <v>140</v>
      </c>
      <c r="D37" s="230" t="s">
        <v>270</v>
      </c>
      <c r="E37" s="230" t="s">
        <v>526</v>
      </c>
      <c r="F37" s="230" t="s">
        <v>124</v>
      </c>
      <c r="G37" s="251">
        <v>25728</v>
      </c>
      <c r="H37" s="230" t="s">
        <v>137</v>
      </c>
      <c r="I37" s="252">
        <v>125.1</v>
      </c>
      <c r="J37" s="234">
        <v>0.5459</v>
      </c>
      <c r="K37" s="230"/>
      <c r="L37" s="229"/>
      <c r="M37" s="236"/>
      <c r="N37" s="236"/>
      <c r="O37" s="229"/>
      <c r="P37" s="234">
        <f t="shared" si="7"/>
        <v>0</v>
      </c>
      <c r="Q37" s="229"/>
      <c r="R37" s="229"/>
      <c r="S37" s="229"/>
      <c r="T37" s="229"/>
      <c r="U37" s="229"/>
      <c r="V37" s="234">
        <f t="shared" si="8"/>
        <v>0</v>
      </c>
      <c r="W37" s="229">
        <f t="shared" si="9"/>
        <v>0</v>
      </c>
      <c r="X37" s="234">
        <f t="shared" si="10"/>
        <v>0</v>
      </c>
      <c r="Y37" s="229">
        <v>270</v>
      </c>
      <c r="Z37" s="229">
        <v>285</v>
      </c>
      <c r="AA37" s="229">
        <v>295</v>
      </c>
      <c r="AB37" s="229">
        <v>302.5</v>
      </c>
      <c r="AC37" s="229">
        <f>AA37</f>
        <v>295</v>
      </c>
      <c r="AD37" s="234">
        <f t="shared" si="11"/>
        <v>161.0405</v>
      </c>
      <c r="AE37" s="570">
        <f t="shared" si="12"/>
        <v>295</v>
      </c>
      <c r="AF37" s="234">
        <f t="shared" si="13"/>
        <v>161.0405</v>
      </c>
      <c r="AG37" s="238"/>
    </row>
    <row r="38" spans="1:33" ht="12.75">
      <c r="A38" s="216"/>
      <c r="B38" s="217"/>
      <c r="C38" s="217"/>
      <c r="D38" s="249"/>
      <c r="E38" s="219" t="s">
        <v>67</v>
      </c>
      <c r="F38" s="217"/>
      <c r="G38" s="220"/>
      <c r="H38" s="221"/>
      <c r="I38" s="222"/>
      <c r="J38" s="223"/>
      <c r="K38" s="224"/>
      <c r="L38" s="224"/>
      <c r="M38" s="224"/>
      <c r="N38" s="225"/>
      <c r="O38" s="217"/>
      <c r="P38" s="223"/>
      <c r="Q38" s="226"/>
      <c r="R38" s="217"/>
      <c r="S38" s="217"/>
      <c r="T38" s="217"/>
      <c r="U38" s="217"/>
      <c r="V38" s="223"/>
      <c r="W38" s="217"/>
      <c r="X38" s="223"/>
      <c r="Y38" s="226"/>
      <c r="Z38" s="225"/>
      <c r="AA38" s="217"/>
      <c r="AB38" s="217"/>
      <c r="AC38" s="217"/>
      <c r="AD38" s="223"/>
      <c r="AE38" s="219"/>
      <c r="AF38" s="223"/>
      <c r="AG38" s="227"/>
    </row>
    <row r="39" spans="1:33" ht="12.75">
      <c r="A39" s="212">
        <v>12</v>
      </c>
      <c r="B39" s="187">
        <v>1</v>
      </c>
      <c r="C39" s="187">
        <v>60</v>
      </c>
      <c r="D39" s="187" t="s">
        <v>253</v>
      </c>
      <c r="E39" s="187" t="s">
        <v>204</v>
      </c>
      <c r="F39" s="187" t="s">
        <v>157</v>
      </c>
      <c r="G39" s="189">
        <v>33862</v>
      </c>
      <c r="H39" s="187" t="s">
        <v>23</v>
      </c>
      <c r="I39" s="190">
        <v>59.2</v>
      </c>
      <c r="J39" s="191">
        <v>0.8324</v>
      </c>
      <c r="K39" s="192">
        <v>150</v>
      </c>
      <c r="L39" s="194">
        <v>180</v>
      </c>
      <c r="M39" s="195">
        <v>190</v>
      </c>
      <c r="N39" s="193"/>
      <c r="O39" s="187">
        <v>180</v>
      </c>
      <c r="P39" s="191">
        <f aca="true" t="shared" si="14" ref="P39:P71">O39*J39</f>
        <v>149.832</v>
      </c>
      <c r="Q39" s="195">
        <v>100</v>
      </c>
      <c r="R39" s="194">
        <v>100</v>
      </c>
      <c r="S39" s="194">
        <v>120</v>
      </c>
      <c r="T39" s="187"/>
      <c r="U39" s="187">
        <v>120</v>
      </c>
      <c r="V39" s="191">
        <f aca="true" t="shared" si="15" ref="V39:V71">U39*J39</f>
        <v>99.888</v>
      </c>
      <c r="W39" s="187">
        <f aca="true" t="shared" si="16" ref="W39:W71">U39+O39</f>
        <v>300</v>
      </c>
      <c r="X39" s="191">
        <f aca="true" t="shared" si="17" ref="X39:X71">W39*J39</f>
        <v>249.72</v>
      </c>
      <c r="Y39" s="195">
        <v>150</v>
      </c>
      <c r="Z39" s="193">
        <v>150</v>
      </c>
      <c r="AA39" s="187">
        <v>170</v>
      </c>
      <c r="AB39" s="187"/>
      <c r="AC39" s="187">
        <f>AA39</f>
        <v>170</v>
      </c>
      <c r="AD39" s="191">
        <f aca="true" t="shared" si="18" ref="AD39:AD71">AC39*J39</f>
        <v>141.508</v>
      </c>
      <c r="AE39" s="188">
        <f aca="true" t="shared" si="19" ref="AE39:AE71">AC39+W39</f>
        <v>470</v>
      </c>
      <c r="AF39" s="191">
        <f aca="true" t="shared" si="20" ref="AF39:AF71">AE39*J39</f>
        <v>391.228</v>
      </c>
      <c r="AG39" s="213"/>
    </row>
    <row r="40" spans="1:33" ht="12.75">
      <c r="A40" s="212">
        <v>12</v>
      </c>
      <c r="B40" s="187">
        <v>1</v>
      </c>
      <c r="C40" s="187">
        <v>67.5</v>
      </c>
      <c r="D40" s="187" t="s">
        <v>195</v>
      </c>
      <c r="E40" s="187" t="s">
        <v>526</v>
      </c>
      <c r="F40" s="187" t="s">
        <v>124</v>
      </c>
      <c r="G40" s="189">
        <v>34780</v>
      </c>
      <c r="H40" s="187" t="s">
        <v>23</v>
      </c>
      <c r="I40" s="190">
        <v>66.9</v>
      </c>
      <c r="J40" s="191">
        <v>0.7537</v>
      </c>
      <c r="K40" s="187">
        <v>120</v>
      </c>
      <c r="L40" s="572">
        <v>0</v>
      </c>
      <c r="M40" s="572">
        <v>0</v>
      </c>
      <c r="N40" s="193"/>
      <c r="O40" s="187">
        <v>120</v>
      </c>
      <c r="P40" s="191">
        <f t="shared" si="14"/>
        <v>90.444</v>
      </c>
      <c r="Q40" s="187">
        <v>72.5</v>
      </c>
      <c r="R40" s="187">
        <v>77.5</v>
      </c>
      <c r="S40" s="187">
        <v>80</v>
      </c>
      <c r="T40" s="187"/>
      <c r="U40" s="187">
        <v>80</v>
      </c>
      <c r="V40" s="191">
        <f t="shared" si="15"/>
        <v>60.29600000000001</v>
      </c>
      <c r="W40" s="187">
        <f t="shared" si="16"/>
        <v>200</v>
      </c>
      <c r="X40" s="191">
        <f t="shared" si="17"/>
        <v>150.74</v>
      </c>
      <c r="Y40" s="187">
        <v>160</v>
      </c>
      <c r="Z40" s="193">
        <v>167.5</v>
      </c>
      <c r="AA40" s="187">
        <v>175</v>
      </c>
      <c r="AB40" s="187"/>
      <c r="AC40" s="187">
        <v>175</v>
      </c>
      <c r="AD40" s="191">
        <f t="shared" si="18"/>
        <v>131.8975</v>
      </c>
      <c r="AE40" s="188">
        <f t="shared" si="19"/>
        <v>375</v>
      </c>
      <c r="AF40" s="191">
        <f t="shared" si="20"/>
        <v>282.6375</v>
      </c>
      <c r="AG40" s="213"/>
    </row>
    <row r="41" spans="1:33" ht="12.75">
      <c r="A41" s="212">
        <v>12</v>
      </c>
      <c r="B41" s="187">
        <v>1</v>
      </c>
      <c r="C41" s="187">
        <v>67.5</v>
      </c>
      <c r="D41" s="187" t="s">
        <v>254</v>
      </c>
      <c r="E41" s="192" t="s">
        <v>255</v>
      </c>
      <c r="F41" s="187" t="s">
        <v>16</v>
      </c>
      <c r="G41" s="189">
        <v>16597</v>
      </c>
      <c r="H41" s="187" t="s">
        <v>183</v>
      </c>
      <c r="I41" s="190">
        <v>67.4</v>
      </c>
      <c r="J41" s="191">
        <v>1.4987</v>
      </c>
      <c r="K41" s="195">
        <v>140</v>
      </c>
      <c r="L41" s="193">
        <v>140</v>
      </c>
      <c r="M41" s="195">
        <v>150</v>
      </c>
      <c r="N41" s="193"/>
      <c r="O41" s="187">
        <v>140</v>
      </c>
      <c r="P41" s="191">
        <f t="shared" si="14"/>
        <v>209.81799999999998</v>
      </c>
      <c r="Q41" s="187">
        <v>90</v>
      </c>
      <c r="R41" s="187">
        <v>95</v>
      </c>
      <c r="S41" s="187">
        <v>100</v>
      </c>
      <c r="T41" s="187"/>
      <c r="U41" s="187">
        <v>100</v>
      </c>
      <c r="V41" s="191">
        <f t="shared" si="15"/>
        <v>149.87</v>
      </c>
      <c r="W41" s="187">
        <f t="shared" si="16"/>
        <v>240</v>
      </c>
      <c r="X41" s="191">
        <f t="shared" si="17"/>
        <v>359.688</v>
      </c>
      <c r="Y41" s="187">
        <v>165</v>
      </c>
      <c r="Z41" s="193">
        <v>175</v>
      </c>
      <c r="AA41" s="187">
        <v>180</v>
      </c>
      <c r="AB41" s="187"/>
      <c r="AC41" s="187">
        <v>180</v>
      </c>
      <c r="AD41" s="191">
        <f t="shared" si="18"/>
        <v>269.76599999999996</v>
      </c>
      <c r="AE41" s="188">
        <f t="shared" si="19"/>
        <v>420</v>
      </c>
      <c r="AF41" s="191">
        <f t="shared" si="20"/>
        <v>629.454</v>
      </c>
      <c r="AG41" s="213"/>
    </row>
    <row r="42" spans="1:33" ht="12.75">
      <c r="A42" s="214">
        <v>0</v>
      </c>
      <c r="B42" s="192" t="s">
        <v>69</v>
      </c>
      <c r="C42" s="192">
        <v>67.5</v>
      </c>
      <c r="D42" s="192" t="s">
        <v>271</v>
      </c>
      <c r="E42" s="187" t="s">
        <v>251</v>
      </c>
      <c r="F42" s="192" t="s">
        <v>16</v>
      </c>
      <c r="G42" s="196">
        <v>33704</v>
      </c>
      <c r="H42" s="192" t="s">
        <v>17</v>
      </c>
      <c r="I42" s="197">
        <v>67.25</v>
      </c>
      <c r="J42" s="198">
        <v>0.7278</v>
      </c>
      <c r="K42" s="187">
        <v>280</v>
      </c>
      <c r="L42" s="195">
        <v>290</v>
      </c>
      <c r="M42" s="193">
        <v>290</v>
      </c>
      <c r="N42" s="195">
        <v>300</v>
      </c>
      <c r="O42" s="187">
        <v>0</v>
      </c>
      <c r="P42" s="191">
        <f t="shared" si="14"/>
        <v>0</v>
      </c>
      <c r="Q42" s="195">
        <v>200</v>
      </c>
      <c r="R42" s="195">
        <v>200</v>
      </c>
      <c r="S42" s="195">
        <v>200</v>
      </c>
      <c r="T42" s="187"/>
      <c r="U42" s="187">
        <v>0</v>
      </c>
      <c r="V42" s="191">
        <f t="shared" si="15"/>
        <v>0</v>
      </c>
      <c r="W42" s="187">
        <f t="shared" si="16"/>
        <v>0</v>
      </c>
      <c r="X42" s="191">
        <f t="shared" si="17"/>
        <v>0</v>
      </c>
      <c r="Y42" s="195">
        <v>260</v>
      </c>
      <c r="Z42" s="195">
        <v>0</v>
      </c>
      <c r="AA42" s="195">
        <v>0</v>
      </c>
      <c r="AB42" s="187"/>
      <c r="AC42" s="187">
        <v>0</v>
      </c>
      <c r="AD42" s="191">
        <f t="shared" si="18"/>
        <v>0</v>
      </c>
      <c r="AE42" s="188">
        <f t="shared" si="19"/>
        <v>0</v>
      </c>
      <c r="AF42" s="191">
        <f t="shared" si="20"/>
        <v>0</v>
      </c>
      <c r="AG42" s="213"/>
    </row>
    <row r="43" spans="1:33" ht="12.75">
      <c r="A43" s="212">
        <v>12</v>
      </c>
      <c r="B43" s="187">
        <v>1</v>
      </c>
      <c r="C43" s="187">
        <v>75</v>
      </c>
      <c r="D43" s="187" t="s">
        <v>272</v>
      </c>
      <c r="E43" s="192" t="s">
        <v>538</v>
      </c>
      <c r="F43" s="187" t="s">
        <v>16</v>
      </c>
      <c r="G43" s="189">
        <v>34150</v>
      </c>
      <c r="H43" s="187" t="s">
        <v>23</v>
      </c>
      <c r="I43" s="190">
        <v>73.35</v>
      </c>
      <c r="J43" s="191">
        <v>0.7038</v>
      </c>
      <c r="K43" s="195">
        <v>280</v>
      </c>
      <c r="L43" s="193">
        <v>280</v>
      </c>
      <c r="M43" s="193">
        <v>300</v>
      </c>
      <c r="N43" s="193"/>
      <c r="O43" s="187">
        <v>300</v>
      </c>
      <c r="P43" s="191">
        <f t="shared" si="14"/>
        <v>211.14</v>
      </c>
      <c r="Q43" s="187">
        <v>170</v>
      </c>
      <c r="R43" s="187">
        <v>175</v>
      </c>
      <c r="S43" s="195">
        <v>180</v>
      </c>
      <c r="T43" s="187"/>
      <c r="U43" s="187">
        <v>175</v>
      </c>
      <c r="V43" s="191">
        <f t="shared" si="15"/>
        <v>123.16499999999999</v>
      </c>
      <c r="W43" s="187">
        <f t="shared" si="16"/>
        <v>475</v>
      </c>
      <c r="X43" s="191">
        <f t="shared" si="17"/>
        <v>334.305</v>
      </c>
      <c r="Y43" s="187">
        <v>235</v>
      </c>
      <c r="Z43" s="193">
        <v>245</v>
      </c>
      <c r="AA43" s="187">
        <v>255</v>
      </c>
      <c r="AB43" s="187"/>
      <c r="AC43" s="187">
        <v>255</v>
      </c>
      <c r="AD43" s="191">
        <f t="shared" si="18"/>
        <v>179.469</v>
      </c>
      <c r="AE43" s="188">
        <f t="shared" si="19"/>
        <v>730</v>
      </c>
      <c r="AF43" s="191">
        <f t="shared" si="20"/>
        <v>513.774</v>
      </c>
      <c r="AG43" s="213"/>
    </row>
    <row r="44" spans="1:33" ht="12.75">
      <c r="A44" s="212">
        <v>12</v>
      </c>
      <c r="B44" s="187">
        <v>1</v>
      </c>
      <c r="C44" s="187">
        <v>75</v>
      </c>
      <c r="D44" s="187" t="s">
        <v>272</v>
      </c>
      <c r="E44" s="192" t="s">
        <v>538</v>
      </c>
      <c r="F44" s="187" t="s">
        <v>16</v>
      </c>
      <c r="G44" s="189">
        <v>34150</v>
      </c>
      <c r="H44" s="187" t="s">
        <v>17</v>
      </c>
      <c r="I44" s="190">
        <v>73.35</v>
      </c>
      <c r="J44" s="191">
        <v>0.6767</v>
      </c>
      <c r="K44" s="195">
        <v>280</v>
      </c>
      <c r="L44" s="193">
        <v>280</v>
      </c>
      <c r="M44" s="193">
        <v>300</v>
      </c>
      <c r="N44" s="193"/>
      <c r="O44" s="187">
        <v>300</v>
      </c>
      <c r="P44" s="191">
        <f t="shared" si="14"/>
        <v>203.01</v>
      </c>
      <c r="Q44" s="187">
        <v>170</v>
      </c>
      <c r="R44" s="187">
        <v>175</v>
      </c>
      <c r="S44" s="195">
        <v>180</v>
      </c>
      <c r="T44" s="187"/>
      <c r="U44" s="187">
        <v>175</v>
      </c>
      <c r="V44" s="191">
        <f t="shared" si="15"/>
        <v>118.4225</v>
      </c>
      <c r="W44" s="187">
        <f t="shared" si="16"/>
        <v>475</v>
      </c>
      <c r="X44" s="191">
        <f t="shared" si="17"/>
        <v>321.4325</v>
      </c>
      <c r="Y44" s="187">
        <v>235</v>
      </c>
      <c r="Z44" s="193">
        <v>245</v>
      </c>
      <c r="AA44" s="187">
        <v>255</v>
      </c>
      <c r="AB44" s="187"/>
      <c r="AC44" s="187">
        <v>255</v>
      </c>
      <c r="AD44" s="191">
        <f t="shared" si="18"/>
        <v>172.55849999999998</v>
      </c>
      <c r="AE44" s="188">
        <f t="shared" si="19"/>
        <v>730</v>
      </c>
      <c r="AF44" s="191">
        <f t="shared" si="20"/>
        <v>493.991</v>
      </c>
      <c r="AG44" s="213" t="s">
        <v>80</v>
      </c>
    </row>
    <row r="45" spans="1:33" ht="12.75">
      <c r="A45" s="212">
        <v>5</v>
      </c>
      <c r="B45" s="187">
        <v>2</v>
      </c>
      <c r="C45" s="187">
        <v>75</v>
      </c>
      <c r="D45" s="187" t="s">
        <v>273</v>
      </c>
      <c r="E45" s="192" t="s">
        <v>339</v>
      </c>
      <c r="F45" s="187" t="s">
        <v>16</v>
      </c>
      <c r="G45" s="189">
        <v>31279</v>
      </c>
      <c r="H45" s="187" t="s">
        <v>17</v>
      </c>
      <c r="I45" s="190">
        <v>74.7</v>
      </c>
      <c r="J45" s="191">
        <v>0.6666</v>
      </c>
      <c r="K45" s="187">
        <v>272.5</v>
      </c>
      <c r="L45" s="195">
        <v>285</v>
      </c>
      <c r="M45" s="195">
        <v>285</v>
      </c>
      <c r="N45" s="193"/>
      <c r="O45" s="187">
        <v>272.5</v>
      </c>
      <c r="P45" s="191">
        <f t="shared" si="14"/>
        <v>181.64849999999998</v>
      </c>
      <c r="Q45" s="187">
        <v>165</v>
      </c>
      <c r="R45" s="187">
        <v>175</v>
      </c>
      <c r="S45" s="195">
        <v>180</v>
      </c>
      <c r="T45" s="187"/>
      <c r="U45" s="187">
        <v>175</v>
      </c>
      <c r="V45" s="191">
        <f t="shared" si="15"/>
        <v>116.655</v>
      </c>
      <c r="W45" s="187">
        <f t="shared" si="16"/>
        <v>447.5</v>
      </c>
      <c r="X45" s="191">
        <f t="shared" si="17"/>
        <v>298.3035</v>
      </c>
      <c r="Y45" s="187">
        <v>235</v>
      </c>
      <c r="Z45" s="193">
        <v>252.5</v>
      </c>
      <c r="AA45" s="187">
        <v>257.5</v>
      </c>
      <c r="AB45" s="187"/>
      <c r="AC45" s="187">
        <v>257.5</v>
      </c>
      <c r="AD45" s="191">
        <f t="shared" si="18"/>
        <v>171.6495</v>
      </c>
      <c r="AE45" s="188">
        <f t="shared" si="19"/>
        <v>705</v>
      </c>
      <c r="AF45" s="191">
        <f t="shared" si="20"/>
        <v>469.953</v>
      </c>
      <c r="AG45" s="213"/>
    </row>
    <row r="46" spans="1:33" ht="12.75">
      <c r="A46" s="212">
        <v>12</v>
      </c>
      <c r="B46" s="187">
        <v>1</v>
      </c>
      <c r="C46" s="187">
        <v>82.5</v>
      </c>
      <c r="D46" s="187" t="s">
        <v>264</v>
      </c>
      <c r="E46" s="187" t="s">
        <v>204</v>
      </c>
      <c r="F46" s="192" t="s">
        <v>157</v>
      </c>
      <c r="G46" s="189">
        <v>25847</v>
      </c>
      <c r="H46" s="187" t="s">
        <v>137</v>
      </c>
      <c r="I46" s="190">
        <v>81.1</v>
      </c>
      <c r="J46" s="198">
        <v>0.6569</v>
      </c>
      <c r="K46" s="187">
        <v>240</v>
      </c>
      <c r="L46" s="193">
        <v>250</v>
      </c>
      <c r="M46" s="195">
        <v>265</v>
      </c>
      <c r="N46" s="187"/>
      <c r="O46" s="187">
        <v>250</v>
      </c>
      <c r="P46" s="191">
        <f t="shared" si="14"/>
        <v>164.22500000000002</v>
      </c>
      <c r="Q46" s="195">
        <v>160</v>
      </c>
      <c r="R46" s="195">
        <v>160</v>
      </c>
      <c r="S46" s="194">
        <v>160</v>
      </c>
      <c r="T46" s="187"/>
      <c r="U46" s="187">
        <v>160</v>
      </c>
      <c r="V46" s="191">
        <f t="shared" si="15"/>
        <v>105.10400000000001</v>
      </c>
      <c r="W46" s="187">
        <f t="shared" si="16"/>
        <v>410</v>
      </c>
      <c r="X46" s="191">
        <f t="shared" si="17"/>
        <v>269.329</v>
      </c>
      <c r="Y46" s="195">
        <v>240</v>
      </c>
      <c r="Z46" s="193">
        <v>240</v>
      </c>
      <c r="AA46" s="195">
        <v>250</v>
      </c>
      <c r="AB46" s="187"/>
      <c r="AC46" s="187">
        <v>240</v>
      </c>
      <c r="AD46" s="191">
        <f t="shared" si="18"/>
        <v>157.656</v>
      </c>
      <c r="AE46" s="188">
        <f t="shared" si="19"/>
        <v>650</v>
      </c>
      <c r="AF46" s="191">
        <f t="shared" si="20"/>
        <v>426.985</v>
      </c>
      <c r="AG46" s="213"/>
    </row>
    <row r="47" spans="1:33" ht="12.75">
      <c r="A47" s="212">
        <v>12</v>
      </c>
      <c r="B47" s="187">
        <v>1</v>
      </c>
      <c r="C47" s="187">
        <v>82.5</v>
      </c>
      <c r="D47" s="187" t="s">
        <v>274</v>
      </c>
      <c r="E47" s="192" t="s">
        <v>339</v>
      </c>
      <c r="F47" s="187" t="s">
        <v>16</v>
      </c>
      <c r="G47" s="189">
        <v>33518</v>
      </c>
      <c r="H47" s="187" t="s">
        <v>17</v>
      </c>
      <c r="I47" s="190">
        <v>76.95</v>
      </c>
      <c r="J47" s="191">
        <v>0.6645</v>
      </c>
      <c r="K47" s="187">
        <v>230</v>
      </c>
      <c r="L47" s="193">
        <v>245</v>
      </c>
      <c r="M47" s="195">
        <v>255</v>
      </c>
      <c r="N47" s="193"/>
      <c r="O47" s="187">
        <v>245</v>
      </c>
      <c r="P47" s="191">
        <f t="shared" si="14"/>
        <v>162.8025</v>
      </c>
      <c r="Q47" s="187">
        <v>120</v>
      </c>
      <c r="R47" s="187">
        <v>130</v>
      </c>
      <c r="S47" s="187">
        <v>135</v>
      </c>
      <c r="T47" s="187"/>
      <c r="U47" s="187">
        <v>135</v>
      </c>
      <c r="V47" s="191">
        <f t="shared" si="15"/>
        <v>89.7075</v>
      </c>
      <c r="W47" s="187">
        <f t="shared" si="16"/>
        <v>380</v>
      </c>
      <c r="X47" s="191">
        <f t="shared" si="17"/>
        <v>252.51</v>
      </c>
      <c r="Y47" s="195">
        <v>230</v>
      </c>
      <c r="Z47" s="193">
        <v>230</v>
      </c>
      <c r="AA47" s="195">
        <v>250</v>
      </c>
      <c r="AB47" s="187"/>
      <c r="AC47" s="187">
        <v>230</v>
      </c>
      <c r="AD47" s="191">
        <f t="shared" si="18"/>
        <v>152.835</v>
      </c>
      <c r="AE47" s="188">
        <f t="shared" si="19"/>
        <v>610</v>
      </c>
      <c r="AF47" s="191">
        <f t="shared" si="20"/>
        <v>405.34499999999997</v>
      </c>
      <c r="AG47" s="213"/>
    </row>
    <row r="48" spans="1:33" ht="12.75">
      <c r="A48" s="212">
        <v>5</v>
      </c>
      <c r="B48" s="187">
        <v>2</v>
      </c>
      <c r="C48" s="187">
        <v>82.5</v>
      </c>
      <c r="D48" s="187" t="s">
        <v>258</v>
      </c>
      <c r="E48" s="187" t="s">
        <v>359</v>
      </c>
      <c r="F48" s="187" t="s">
        <v>16</v>
      </c>
      <c r="G48" s="189">
        <v>32950</v>
      </c>
      <c r="H48" s="187" t="s">
        <v>17</v>
      </c>
      <c r="I48" s="190">
        <v>80.2</v>
      </c>
      <c r="J48" s="191">
        <v>0.6318</v>
      </c>
      <c r="K48" s="195">
        <v>200</v>
      </c>
      <c r="L48" s="195">
        <v>210</v>
      </c>
      <c r="M48" s="194">
        <v>220</v>
      </c>
      <c r="N48" s="193"/>
      <c r="O48" s="187">
        <v>220</v>
      </c>
      <c r="P48" s="191">
        <f t="shared" si="14"/>
        <v>138.996</v>
      </c>
      <c r="Q48" s="193">
        <v>140</v>
      </c>
      <c r="R48" s="195">
        <v>145</v>
      </c>
      <c r="S48" s="187">
        <v>147.5</v>
      </c>
      <c r="T48" s="187"/>
      <c r="U48" s="187">
        <v>147.5</v>
      </c>
      <c r="V48" s="191">
        <f t="shared" si="15"/>
        <v>93.1905</v>
      </c>
      <c r="W48" s="187">
        <f t="shared" si="16"/>
        <v>367.5</v>
      </c>
      <c r="X48" s="191">
        <f t="shared" si="17"/>
        <v>232.18650000000002</v>
      </c>
      <c r="Y48" s="187">
        <v>200</v>
      </c>
      <c r="Z48" s="187">
        <v>220</v>
      </c>
      <c r="AA48" s="187">
        <v>230</v>
      </c>
      <c r="AB48" s="187"/>
      <c r="AC48" s="187">
        <v>230</v>
      </c>
      <c r="AD48" s="191">
        <f t="shared" si="18"/>
        <v>145.314</v>
      </c>
      <c r="AE48" s="188">
        <f t="shared" si="19"/>
        <v>597.5</v>
      </c>
      <c r="AF48" s="191">
        <f t="shared" si="20"/>
        <v>377.50050000000005</v>
      </c>
      <c r="AG48" s="213"/>
    </row>
    <row r="49" spans="1:33" ht="12.75">
      <c r="A49" s="212">
        <v>12</v>
      </c>
      <c r="B49" s="187">
        <v>1</v>
      </c>
      <c r="C49" s="187">
        <v>90</v>
      </c>
      <c r="D49" s="187" t="s">
        <v>335</v>
      </c>
      <c r="E49" s="192" t="s">
        <v>275</v>
      </c>
      <c r="F49" s="187" t="s">
        <v>16</v>
      </c>
      <c r="G49" s="189">
        <v>34064</v>
      </c>
      <c r="H49" s="187" t="s">
        <v>23</v>
      </c>
      <c r="I49" s="190">
        <v>88.5</v>
      </c>
      <c r="J49" s="191">
        <v>0.5973</v>
      </c>
      <c r="K49" s="195">
        <v>265</v>
      </c>
      <c r="L49" s="193">
        <v>265</v>
      </c>
      <c r="M49" s="193">
        <v>275</v>
      </c>
      <c r="N49" s="193"/>
      <c r="O49" s="187">
        <v>275</v>
      </c>
      <c r="P49" s="191">
        <f t="shared" si="14"/>
        <v>164.25750000000002</v>
      </c>
      <c r="Q49" s="195">
        <v>170</v>
      </c>
      <c r="R49" s="195">
        <v>170</v>
      </c>
      <c r="S49" s="187">
        <v>170</v>
      </c>
      <c r="T49" s="187"/>
      <c r="U49" s="187">
        <v>170</v>
      </c>
      <c r="V49" s="191">
        <f t="shared" si="15"/>
        <v>101.54100000000001</v>
      </c>
      <c r="W49" s="187">
        <f t="shared" si="16"/>
        <v>445</v>
      </c>
      <c r="X49" s="191">
        <f t="shared" si="17"/>
        <v>265.79850000000005</v>
      </c>
      <c r="Y49" s="187">
        <v>265</v>
      </c>
      <c r="Z49" s="193">
        <v>275</v>
      </c>
      <c r="AA49" s="195">
        <v>280</v>
      </c>
      <c r="AB49" s="187"/>
      <c r="AC49" s="187">
        <v>275</v>
      </c>
      <c r="AD49" s="191">
        <f t="shared" si="18"/>
        <v>164.25750000000002</v>
      </c>
      <c r="AE49" s="188">
        <f t="shared" si="19"/>
        <v>720</v>
      </c>
      <c r="AF49" s="191">
        <f t="shared" si="20"/>
        <v>430.05600000000004</v>
      </c>
      <c r="AG49" s="213"/>
    </row>
    <row r="50" spans="1:33" s="7" customFormat="1" ht="12.75">
      <c r="A50" s="97">
        <v>12</v>
      </c>
      <c r="B50" s="30">
        <v>1</v>
      </c>
      <c r="C50" s="30">
        <v>90</v>
      </c>
      <c r="D50" s="30" t="s">
        <v>333</v>
      </c>
      <c r="E50" s="3" t="s">
        <v>334</v>
      </c>
      <c r="F50" s="30" t="s">
        <v>124</v>
      </c>
      <c r="G50" s="31">
        <v>32859</v>
      </c>
      <c r="H50" s="30" t="s">
        <v>17</v>
      </c>
      <c r="I50" s="33">
        <v>90</v>
      </c>
      <c r="J50" s="34">
        <v>0.5853</v>
      </c>
      <c r="K50" s="3">
        <v>340</v>
      </c>
      <c r="L50" s="3">
        <v>360</v>
      </c>
      <c r="M50" s="30">
        <v>380</v>
      </c>
      <c r="N50" s="35"/>
      <c r="O50" s="3">
        <v>380</v>
      </c>
      <c r="P50" s="21">
        <f>O50*J50</f>
        <v>222.41400000000002</v>
      </c>
      <c r="Q50" s="108">
        <v>300</v>
      </c>
      <c r="R50" s="36">
        <v>300</v>
      </c>
      <c r="S50" s="36">
        <v>315</v>
      </c>
      <c r="T50" s="3"/>
      <c r="U50" s="3">
        <v>315</v>
      </c>
      <c r="V50" s="21">
        <f>U50*J50</f>
        <v>184.36950000000002</v>
      </c>
      <c r="W50" s="3">
        <f>U50+O50</f>
        <v>695</v>
      </c>
      <c r="X50" s="21">
        <f>W50*J50</f>
        <v>406.7835</v>
      </c>
      <c r="Y50" s="3">
        <v>305</v>
      </c>
      <c r="Z50" s="35">
        <v>315</v>
      </c>
      <c r="AA50" s="108">
        <v>325</v>
      </c>
      <c r="AB50" s="3"/>
      <c r="AC50" s="3">
        <f>Z50</f>
        <v>315</v>
      </c>
      <c r="AD50" s="21">
        <f>AC50*J50</f>
        <v>184.36950000000002</v>
      </c>
      <c r="AE50" s="41">
        <f>O50+U50+AC50</f>
        <v>1010</v>
      </c>
      <c r="AF50" s="21">
        <f>AE50*J50</f>
        <v>591.153</v>
      </c>
      <c r="AG50" s="23">
        <v>1</v>
      </c>
    </row>
    <row r="51" spans="1:33" ht="12.75">
      <c r="A51" s="214">
        <v>5</v>
      </c>
      <c r="B51" s="192">
        <v>2</v>
      </c>
      <c r="C51" s="192">
        <v>90</v>
      </c>
      <c r="D51" s="192" t="s">
        <v>332</v>
      </c>
      <c r="E51" s="192" t="s">
        <v>526</v>
      </c>
      <c r="F51" s="192" t="s">
        <v>124</v>
      </c>
      <c r="G51" s="196">
        <v>32796</v>
      </c>
      <c r="H51" s="192" t="s">
        <v>17</v>
      </c>
      <c r="I51" s="197">
        <v>83.95</v>
      </c>
      <c r="J51" s="198">
        <v>0.6117</v>
      </c>
      <c r="K51" s="195">
        <v>280</v>
      </c>
      <c r="L51" s="187">
        <v>280</v>
      </c>
      <c r="M51" s="192">
        <v>300</v>
      </c>
      <c r="N51" s="193"/>
      <c r="O51" s="187">
        <v>300</v>
      </c>
      <c r="P51" s="191">
        <f t="shared" si="14"/>
        <v>183.51000000000002</v>
      </c>
      <c r="Q51" s="187">
        <v>200</v>
      </c>
      <c r="R51" s="194">
        <v>210</v>
      </c>
      <c r="S51" s="194">
        <v>217.5</v>
      </c>
      <c r="T51" s="187"/>
      <c r="U51" s="187">
        <v>217.5</v>
      </c>
      <c r="V51" s="191">
        <f t="shared" si="15"/>
        <v>133.04475</v>
      </c>
      <c r="W51" s="187">
        <f t="shared" si="16"/>
        <v>517.5</v>
      </c>
      <c r="X51" s="191">
        <f t="shared" si="17"/>
        <v>316.55475</v>
      </c>
      <c r="Y51" s="187">
        <v>280</v>
      </c>
      <c r="Z51" s="193">
        <v>300</v>
      </c>
      <c r="AA51" s="194">
        <v>315</v>
      </c>
      <c r="AB51" s="187"/>
      <c r="AC51" s="187">
        <v>315</v>
      </c>
      <c r="AD51" s="191">
        <f t="shared" si="18"/>
        <v>192.68550000000002</v>
      </c>
      <c r="AE51" s="188">
        <f t="shared" si="19"/>
        <v>832.5</v>
      </c>
      <c r="AF51" s="191">
        <f t="shared" si="20"/>
        <v>509.24025</v>
      </c>
      <c r="AG51" s="213" t="s">
        <v>79</v>
      </c>
    </row>
    <row r="52" spans="1:33" ht="12.75">
      <c r="A52" s="214">
        <v>3</v>
      </c>
      <c r="B52" s="192">
        <v>3</v>
      </c>
      <c r="C52" s="192">
        <v>90</v>
      </c>
      <c r="D52" s="192" t="s">
        <v>276</v>
      </c>
      <c r="E52" s="187" t="s">
        <v>204</v>
      </c>
      <c r="F52" s="192" t="s">
        <v>157</v>
      </c>
      <c r="G52" s="196">
        <v>29941</v>
      </c>
      <c r="H52" s="187" t="s">
        <v>17</v>
      </c>
      <c r="I52" s="197">
        <v>88.15</v>
      </c>
      <c r="J52" s="198">
        <v>0.5926</v>
      </c>
      <c r="K52" s="187">
        <v>300</v>
      </c>
      <c r="L52" s="195">
        <v>320</v>
      </c>
      <c r="M52" s="193">
        <v>320</v>
      </c>
      <c r="N52" s="193"/>
      <c r="O52" s="187">
        <v>320</v>
      </c>
      <c r="P52" s="191">
        <f t="shared" si="14"/>
        <v>189.632</v>
      </c>
      <c r="Q52" s="195">
        <v>200</v>
      </c>
      <c r="R52" s="187">
        <v>200</v>
      </c>
      <c r="S52" s="195">
        <v>210</v>
      </c>
      <c r="T52" s="187"/>
      <c r="U52" s="187">
        <v>200</v>
      </c>
      <c r="V52" s="191">
        <f t="shared" si="15"/>
        <v>118.52000000000001</v>
      </c>
      <c r="W52" s="187">
        <f t="shared" si="16"/>
        <v>520</v>
      </c>
      <c r="X52" s="191">
        <f t="shared" si="17"/>
        <v>308.152</v>
      </c>
      <c r="Y52" s="187">
        <v>260</v>
      </c>
      <c r="Z52" s="193">
        <v>280</v>
      </c>
      <c r="AA52" s="187">
        <v>300</v>
      </c>
      <c r="AB52" s="187"/>
      <c r="AC52" s="187">
        <v>300</v>
      </c>
      <c r="AD52" s="191">
        <f t="shared" si="18"/>
        <v>177.78</v>
      </c>
      <c r="AE52" s="188">
        <f t="shared" si="19"/>
        <v>820</v>
      </c>
      <c r="AF52" s="191">
        <f t="shared" si="20"/>
        <v>485.932</v>
      </c>
      <c r="AG52" s="213" t="s">
        <v>81</v>
      </c>
    </row>
    <row r="53" spans="1:33" s="7" customFormat="1" ht="12.75">
      <c r="A53" s="22">
        <v>0</v>
      </c>
      <c r="B53" s="3" t="s">
        <v>69</v>
      </c>
      <c r="C53" s="3">
        <v>90</v>
      </c>
      <c r="D53" s="3" t="s">
        <v>340</v>
      </c>
      <c r="E53" s="3" t="s">
        <v>148</v>
      </c>
      <c r="F53" s="3" t="s">
        <v>16</v>
      </c>
      <c r="G53" s="1">
        <v>28819</v>
      </c>
      <c r="H53" s="3" t="s">
        <v>17</v>
      </c>
      <c r="I53" s="2">
        <v>89.35</v>
      </c>
      <c r="J53" s="21">
        <v>0.5881</v>
      </c>
      <c r="K53" s="30">
        <v>350</v>
      </c>
      <c r="L53" s="36">
        <v>370</v>
      </c>
      <c r="M53" s="35">
        <v>385</v>
      </c>
      <c r="N53" s="3"/>
      <c r="O53" s="3">
        <v>0</v>
      </c>
      <c r="P53" s="21">
        <f>O53*J53</f>
        <v>0</v>
      </c>
      <c r="Q53" s="108">
        <v>230</v>
      </c>
      <c r="R53" s="108">
        <v>230</v>
      </c>
      <c r="S53" s="108">
        <v>240</v>
      </c>
      <c r="T53" s="3"/>
      <c r="U53" s="3">
        <v>0</v>
      </c>
      <c r="V53" s="21">
        <f>U53*J53</f>
        <v>0</v>
      </c>
      <c r="W53" s="3">
        <f>U53+O53</f>
        <v>0</v>
      </c>
      <c r="X53" s="21">
        <f>W53*J53</f>
        <v>0</v>
      </c>
      <c r="Y53" s="108">
        <v>305</v>
      </c>
      <c r="Z53" s="108">
        <v>0</v>
      </c>
      <c r="AA53" s="108">
        <v>0</v>
      </c>
      <c r="AB53" s="3"/>
      <c r="AC53" s="3">
        <v>0</v>
      </c>
      <c r="AD53" s="21">
        <f>AC53*J53</f>
        <v>0</v>
      </c>
      <c r="AE53" s="41">
        <f>O53+U53+AC53</f>
        <v>0</v>
      </c>
      <c r="AF53" s="21">
        <f>AE53*J53</f>
        <v>0</v>
      </c>
      <c r="AG53" s="23" t="s">
        <v>69</v>
      </c>
    </row>
    <row r="54" spans="1:33" s="7" customFormat="1" ht="12.75">
      <c r="A54" s="97">
        <v>12</v>
      </c>
      <c r="B54" s="30">
        <v>1</v>
      </c>
      <c r="C54" s="30">
        <v>100</v>
      </c>
      <c r="D54" s="30" t="s">
        <v>336</v>
      </c>
      <c r="E54" s="3" t="s">
        <v>178</v>
      </c>
      <c r="F54" s="30" t="s">
        <v>16</v>
      </c>
      <c r="G54" s="31">
        <v>31759</v>
      </c>
      <c r="H54" s="3" t="s">
        <v>17</v>
      </c>
      <c r="I54" s="33">
        <v>99.65</v>
      </c>
      <c r="J54" s="34">
        <v>0.5548</v>
      </c>
      <c r="K54" s="3">
        <v>360</v>
      </c>
      <c r="L54" s="3">
        <v>380</v>
      </c>
      <c r="M54" s="30">
        <v>390</v>
      </c>
      <c r="N54" s="35"/>
      <c r="O54" s="3">
        <v>390</v>
      </c>
      <c r="P54" s="21">
        <f>O54*J54</f>
        <v>216.37199999999999</v>
      </c>
      <c r="Q54" s="108">
        <v>280</v>
      </c>
      <c r="R54" s="108">
        <v>280</v>
      </c>
      <c r="S54" s="36">
        <v>280</v>
      </c>
      <c r="T54" s="3"/>
      <c r="U54" s="3">
        <v>280</v>
      </c>
      <c r="V54" s="21">
        <f>U54*J54</f>
        <v>155.344</v>
      </c>
      <c r="W54" s="3">
        <f>U54+O54</f>
        <v>670</v>
      </c>
      <c r="X54" s="21">
        <f>W54*J54</f>
        <v>371.71599999999995</v>
      </c>
      <c r="Y54" s="3">
        <v>340</v>
      </c>
      <c r="Z54" s="35">
        <v>360</v>
      </c>
      <c r="AA54" s="3">
        <v>372.5</v>
      </c>
      <c r="AB54" s="3"/>
      <c r="AC54" s="3">
        <f>AA54</f>
        <v>372.5</v>
      </c>
      <c r="AD54" s="21">
        <f>AC54*J54</f>
        <v>206.66299999999998</v>
      </c>
      <c r="AE54" s="41">
        <f>O54+U54+AC54</f>
        <v>1042.5</v>
      </c>
      <c r="AF54" s="21">
        <f>AE54*J54</f>
        <v>578.3789999999999</v>
      </c>
      <c r="AG54" s="23">
        <v>2</v>
      </c>
    </row>
    <row r="55" spans="1:33" ht="12.75">
      <c r="A55" s="212">
        <v>5</v>
      </c>
      <c r="B55" s="187">
        <v>2</v>
      </c>
      <c r="C55" s="187">
        <v>100</v>
      </c>
      <c r="D55" s="187" t="s">
        <v>265</v>
      </c>
      <c r="E55" s="192" t="s">
        <v>339</v>
      </c>
      <c r="F55" s="187" t="s">
        <v>16</v>
      </c>
      <c r="G55" s="189">
        <v>31099</v>
      </c>
      <c r="H55" s="187" t="s">
        <v>17</v>
      </c>
      <c r="I55" s="190">
        <v>99.1</v>
      </c>
      <c r="J55" s="191">
        <v>0.5563</v>
      </c>
      <c r="K55" s="195">
        <v>320</v>
      </c>
      <c r="L55" s="195">
        <v>320</v>
      </c>
      <c r="M55" s="193">
        <v>325</v>
      </c>
      <c r="N55" s="193"/>
      <c r="O55" s="187">
        <v>325</v>
      </c>
      <c r="P55" s="191">
        <f t="shared" si="14"/>
        <v>180.7975</v>
      </c>
      <c r="Q55" s="195">
        <v>220</v>
      </c>
      <c r="R55" s="195">
        <v>220</v>
      </c>
      <c r="S55" s="187">
        <v>220</v>
      </c>
      <c r="T55" s="187"/>
      <c r="U55" s="187">
        <v>220</v>
      </c>
      <c r="V55" s="191">
        <f t="shared" si="15"/>
        <v>122.38600000000001</v>
      </c>
      <c r="W55" s="187">
        <f t="shared" si="16"/>
        <v>545</v>
      </c>
      <c r="X55" s="191">
        <f t="shared" si="17"/>
        <v>303.1835</v>
      </c>
      <c r="Y55" s="187">
        <v>300</v>
      </c>
      <c r="Z55" s="193">
        <v>315</v>
      </c>
      <c r="AA55" s="187">
        <v>325</v>
      </c>
      <c r="AB55" s="187"/>
      <c r="AC55" s="187">
        <v>325</v>
      </c>
      <c r="AD55" s="191">
        <f t="shared" si="18"/>
        <v>180.7975</v>
      </c>
      <c r="AE55" s="188">
        <f t="shared" si="19"/>
        <v>870</v>
      </c>
      <c r="AF55" s="191">
        <f t="shared" si="20"/>
        <v>483.981</v>
      </c>
      <c r="AG55" s="213"/>
    </row>
    <row r="56" spans="1:33" ht="12.75">
      <c r="A56" s="212">
        <v>3</v>
      </c>
      <c r="B56" s="187">
        <v>3</v>
      </c>
      <c r="C56" s="192">
        <v>100</v>
      </c>
      <c r="D56" s="192" t="s">
        <v>260</v>
      </c>
      <c r="E56" s="192" t="s">
        <v>339</v>
      </c>
      <c r="F56" s="192" t="s">
        <v>16</v>
      </c>
      <c r="G56" s="196">
        <v>28686</v>
      </c>
      <c r="H56" s="192" t="s">
        <v>17</v>
      </c>
      <c r="I56" s="197">
        <v>94.6</v>
      </c>
      <c r="J56" s="198">
        <v>0.5691</v>
      </c>
      <c r="K56" s="187">
        <v>320</v>
      </c>
      <c r="L56" s="195">
        <v>335</v>
      </c>
      <c r="M56" s="195">
        <v>340</v>
      </c>
      <c r="N56" s="193"/>
      <c r="O56" s="187">
        <v>320</v>
      </c>
      <c r="P56" s="191">
        <f t="shared" si="14"/>
        <v>182.11200000000002</v>
      </c>
      <c r="Q56" s="187">
        <v>220</v>
      </c>
      <c r="R56" s="195">
        <v>230</v>
      </c>
      <c r="S56" s="195">
        <v>230</v>
      </c>
      <c r="T56" s="187"/>
      <c r="U56" s="187">
        <v>220</v>
      </c>
      <c r="V56" s="191">
        <f t="shared" si="15"/>
        <v>125.20200000000001</v>
      </c>
      <c r="W56" s="187">
        <f t="shared" si="16"/>
        <v>540</v>
      </c>
      <c r="X56" s="191">
        <f t="shared" si="17"/>
        <v>307.314</v>
      </c>
      <c r="Y56" s="187">
        <v>290</v>
      </c>
      <c r="Z56" s="193">
        <v>302.5</v>
      </c>
      <c r="AA56" s="195">
        <v>310</v>
      </c>
      <c r="AB56" s="187"/>
      <c r="AC56" s="187">
        <v>302.5</v>
      </c>
      <c r="AD56" s="191">
        <f t="shared" si="18"/>
        <v>172.15275000000003</v>
      </c>
      <c r="AE56" s="188">
        <f t="shared" si="19"/>
        <v>842.5</v>
      </c>
      <c r="AF56" s="191">
        <f t="shared" si="20"/>
        <v>479.46675000000005</v>
      </c>
      <c r="AG56" s="213"/>
    </row>
    <row r="57" spans="1:76" s="93" customFormat="1" ht="12.75">
      <c r="A57" s="214">
        <v>2</v>
      </c>
      <c r="B57" s="192">
        <v>4</v>
      </c>
      <c r="C57" s="192">
        <v>100</v>
      </c>
      <c r="D57" s="192" t="s">
        <v>259</v>
      </c>
      <c r="E57" s="187" t="s">
        <v>359</v>
      </c>
      <c r="F57" s="192" t="s">
        <v>16</v>
      </c>
      <c r="G57" s="196">
        <v>32711</v>
      </c>
      <c r="H57" s="192" t="s">
        <v>17</v>
      </c>
      <c r="I57" s="197">
        <v>98</v>
      </c>
      <c r="J57" s="198">
        <v>0.5591</v>
      </c>
      <c r="K57" s="187">
        <v>300</v>
      </c>
      <c r="L57" s="187">
        <v>320</v>
      </c>
      <c r="M57" s="193">
        <v>330</v>
      </c>
      <c r="N57" s="193"/>
      <c r="O57" s="187">
        <v>330</v>
      </c>
      <c r="P57" s="191">
        <f t="shared" si="14"/>
        <v>184.50300000000001</v>
      </c>
      <c r="Q57" s="187">
        <v>245</v>
      </c>
      <c r="R57" s="195">
        <v>252.5</v>
      </c>
      <c r="S57" s="187">
        <v>255</v>
      </c>
      <c r="T57" s="187"/>
      <c r="U57" s="187">
        <v>255</v>
      </c>
      <c r="V57" s="191">
        <f t="shared" si="15"/>
        <v>142.5705</v>
      </c>
      <c r="W57" s="187">
        <f t="shared" si="16"/>
        <v>585</v>
      </c>
      <c r="X57" s="191">
        <f t="shared" si="17"/>
        <v>327.0735</v>
      </c>
      <c r="Y57" s="187">
        <v>225</v>
      </c>
      <c r="Z57" s="187">
        <v>250</v>
      </c>
      <c r="AA57" s="195">
        <v>267.5</v>
      </c>
      <c r="AB57" s="187"/>
      <c r="AC57" s="187">
        <v>250</v>
      </c>
      <c r="AD57" s="191">
        <f t="shared" si="18"/>
        <v>139.775</v>
      </c>
      <c r="AE57" s="188">
        <f t="shared" si="19"/>
        <v>835</v>
      </c>
      <c r="AF57" s="191">
        <f t="shared" si="20"/>
        <v>466.84850000000006</v>
      </c>
      <c r="AG57" s="213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92"/>
    </row>
    <row r="58" spans="1:76" s="93" customFormat="1" ht="12.75">
      <c r="A58" s="212">
        <v>1</v>
      </c>
      <c r="B58" s="187">
        <v>5</v>
      </c>
      <c r="C58" s="187">
        <v>100</v>
      </c>
      <c r="D58" s="187" t="s">
        <v>277</v>
      </c>
      <c r="E58" s="187" t="s">
        <v>148</v>
      </c>
      <c r="F58" s="187" t="s">
        <v>16</v>
      </c>
      <c r="G58" s="189">
        <v>32288</v>
      </c>
      <c r="H58" s="187" t="s">
        <v>17</v>
      </c>
      <c r="I58" s="190">
        <v>98.65</v>
      </c>
      <c r="J58" s="191">
        <v>0.5573</v>
      </c>
      <c r="K58" s="187">
        <v>255</v>
      </c>
      <c r="L58" s="193">
        <v>270</v>
      </c>
      <c r="M58" s="195">
        <v>285</v>
      </c>
      <c r="N58" s="193"/>
      <c r="O58" s="187">
        <v>270</v>
      </c>
      <c r="P58" s="191">
        <f t="shared" si="14"/>
        <v>150.471</v>
      </c>
      <c r="Q58" s="187">
        <v>170</v>
      </c>
      <c r="R58" s="187">
        <v>180</v>
      </c>
      <c r="S58" s="195">
        <v>190</v>
      </c>
      <c r="T58" s="187"/>
      <c r="U58" s="187">
        <v>180</v>
      </c>
      <c r="V58" s="191">
        <f t="shared" si="15"/>
        <v>100.31400000000001</v>
      </c>
      <c r="W58" s="187">
        <f t="shared" si="16"/>
        <v>450</v>
      </c>
      <c r="X58" s="191">
        <f t="shared" si="17"/>
        <v>250.785</v>
      </c>
      <c r="Y58" s="187">
        <v>250</v>
      </c>
      <c r="Z58" s="193">
        <v>270</v>
      </c>
      <c r="AA58" s="187">
        <v>285</v>
      </c>
      <c r="AB58" s="187"/>
      <c r="AC58" s="187">
        <v>285</v>
      </c>
      <c r="AD58" s="191">
        <f t="shared" si="18"/>
        <v>158.8305</v>
      </c>
      <c r="AE58" s="188">
        <f t="shared" si="19"/>
        <v>735</v>
      </c>
      <c r="AF58" s="191">
        <f t="shared" si="20"/>
        <v>409.6155</v>
      </c>
      <c r="AG58" s="213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92"/>
    </row>
    <row r="59" spans="1:33" ht="12.75">
      <c r="A59" s="212">
        <v>12</v>
      </c>
      <c r="B59" s="187">
        <v>1</v>
      </c>
      <c r="C59" s="187">
        <v>100</v>
      </c>
      <c r="D59" s="187" t="s">
        <v>278</v>
      </c>
      <c r="E59" s="187" t="s">
        <v>279</v>
      </c>
      <c r="F59" s="192" t="s">
        <v>16</v>
      </c>
      <c r="G59" s="189">
        <v>36399</v>
      </c>
      <c r="H59" s="187" t="s">
        <v>20</v>
      </c>
      <c r="I59" s="190">
        <v>96.15</v>
      </c>
      <c r="J59" s="191">
        <v>0.6375</v>
      </c>
      <c r="K59" s="187">
        <v>210</v>
      </c>
      <c r="L59" s="187">
        <v>225</v>
      </c>
      <c r="M59" s="193">
        <v>230</v>
      </c>
      <c r="N59" s="193"/>
      <c r="O59" s="187">
        <v>230</v>
      </c>
      <c r="P59" s="191">
        <f t="shared" si="14"/>
        <v>146.625</v>
      </c>
      <c r="Q59" s="187">
        <v>110</v>
      </c>
      <c r="R59" s="195">
        <v>115</v>
      </c>
      <c r="S59" s="187">
        <v>115</v>
      </c>
      <c r="T59" s="187"/>
      <c r="U59" s="187">
        <v>115</v>
      </c>
      <c r="V59" s="191">
        <f t="shared" si="15"/>
        <v>73.3125</v>
      </c>
      <c r="W59" s="187">
        <f t="shared" si="16"/>
        <v>345</v>
      </c>
      <c r="X59" s="191">
        <f t="shared" si="17"/>
        <v>219.93749999999997</v>
      </c>
      <c r="Y59" s="187">
        <v>180</v>
      </c>
      <c r="Z59" s="193">
        <v>200</v>
      </c>
      <c r="AA59" s="187">
        <v>210</v>
      </c>
      <c r="AB59" s="187"/>
      <c r="AC59" s="187">
        <v>210</v>
      </c>
      <c r="AD59" s="191">
        <f t="shared" si="18"/>
        <v>133.875</v>
      </c>
      <c r="AE59" s="188">
        <f t="shared" si="19"/>
        <v>555</v>
      </c>
      <c r="AF59" s="191">
        <f t="shared" si="20"/>
        <v>353.8125</v>
      </c>
      <c r="AG59" s="213"/>
    </row>
    <row r="60" spans="1:33" ht="12.75">
      <c r="A60" s="212">
        <v>12</v>
      </c>
      <c r="B60" s="187">
        <v>1</v>
      </c>
      <c r="C60" s="187">
        <v>110</v>
      </c>
      <c r="D60" s="187" t="s">
        <v>280</v>
      </c>
      <c r="E60" s="187" t="s">
        <v>148</v>
      </c>
      <c r="F60" s="187" t="s">
        <v>16</v>
      </c>
      <c r="G60" s="189">
        <v>34526</v>
      </c>
      <c r="H60" s="187" t="s">
        <v>23</v>
      </c>
      <c r="I60" s="190">
        <v>109.4</v>
      </c>
      <c r="J60" s="191">
        <v>0.5479</v>
      </c>
      <c r="K60" s="199">
        <v>275</v>
      </c>
      <c r="L60" s="193">
        <v>285</v>
      </c>
      <c r="M60" s="199">
        <v>300</v>
      </c>
      <c r="N60" s="193"/>
      <c r="O60" s="187">
        <v>285</v>
      </c>
      <c r="P60" s="191">
        <f t="shared" si="14"/>
        <v>156.15150000000003</v>
      </c>
      <c r="Q60" s="199">
        <v>180</v>
      </c>
      <c r="R60" s="187">
        <v>185</v>
      </c>
      <c r="S60" s="187">
        <v>200</v>
      </c>
      <c r="T60" s="187"/>
      <c r="U60" s="187">
        <v>200</v>
      </c>
      <c r="V60" s="191">
        <f t="shared" si="15"/>
        <v>109.58000000000001</v>
      </c>
      <c r="W60" s="187">
        <f t="shared" si="16"/>
        <v>485</v>
      </c>
      <c r="X60" s="191">
        <f t="shared" si="17"/>
        <v>265.73150000000004</v>
      </c>
      <c r="Y60" s="187">
        <v>220</v>
      </c>
      <c r="Z60" s="193">
        <v>240</v>
      </c>
      <c r="AA60" s="199">
        <v>255</v>
      </c>
      <c r="AB60" s="187"/>
      <c r="AC60" s="187">
        <v>240</v>
      </c>
      <c r="AD60" s="191">
        <f t="shared" si="18"/>
        <v>131.496</v>
      </c>
      <c r="AE60" s="188">
        <f t="shared" si="19"/>
        <v>725</v>
      </c>
      <c r="AF60" s="191">
        <f t="shared" si="20"/>
        <v>397.2275</v>
      </c>
      <c r="AG60" s="213"/>
    </row>
    <row r="61" spans="1:33" ht="12.75">
      <c r="A61" s="212">
        <v>12</v>
      </c>
      <c r="B61" s="187">
        <v>1</v>
      </c>
      <c r="C61" s="187">
        <v>110</v>
      </c>
      <c r="D61" s="187" t="s">
        <v>281</v>
      </c>
      <c r="E61" s="187" t="s">
        <v>100</v>
      </c>
      <c r="F61" s="187" t="s">
        <v>16</v>
      </c>
      <c r="G61" s="189">
        <v>27548</v>
      </c>
      <c r="H61" s="192" t="s">
        <v>109</v>
      </c>
      <c r="I61" s="190">
        <v>106.05</v>
      </c>
      <c r="J61" s="191">
        <v>0.5419</v>
      </c>
      <c r="K61" s="199">
        <v>300</v>
      </c>
      <c r="L61" s="187">
        <v>300</v>
      </c>
      <c r="M61" s="199">
        <v>310</v>
      </c>
      <c r="N61" s="187"/>
      <c r="O61" s="187">
        <v>300</v>
      </c>
      <c r="P61" s="191">
        <f t="shared" si="14"/>
        <v>162.57000000000002</v>
      </c>
      <c r="Q61" s="187">
        <v>200</v>
      </c>
      <c r="R61" s="187">
        <v>215</v>
      </c>
      <c r="S61" s="199">
        <v>220</v>
      </c>
      <c r="T61" s="187"/>
      <c r="U61" s="187">
        <v>215</v>
      </c>
      <c r="V61" s="191">
        <f t="shared" si="15"/>
        <v>116.50850000000001</v>
      </c>
      <c r="W61" s="187">
        <f t="shared" si="16"/>
        <v>515</v>
      </c>
      <c r="X61" s="191">
        <f t="shared" si="17"/>
        <v>279.0785</v>
      </c>
      <c r="Y61" s="187">
        <v>260</v>
      </c>
      <c r="Z61" s="187">
        <v>270</v>
      </c>
      <c r="AA61" s="199">
        <v>282.5</v>
      </c>
      <c r="AB61" s="187"/>
      <c r="AC61" s="187">
        <v>270</v>
      </c>
      <c r="AD61" s="191">
        <f t="shared" si="18"/>
        <v>146.31300000000002</v>
      </c>
      <c r="AE61" s="188">
        <f t="shared" si="19"/>
        <v>785</v>
      </c>
      <c r="AF61" s="191">
        <f t="shared" si="20"/>
        <v>425.39150000000006</v>
      </c>
      <c r="AG61" s="213"/>
    </row>
    <row r="62" spans="1:33" ht="12.75">
      <c r="A62" s="212">
        <v>12</v>
      </c>
      <c r="B62" s="187">
        <v>1</v>
      </c>
      <c r="C62" s="187">
        <v>110</v>
      </c>
      <c r="D62" s="187" t="s">
        <v>282</v>
      </c>
      <c r="E62" s="187" t="s">
        <v>22</v>
      </c>
      <c r="F62" s="187" t="s">
        <v>16</v>
      </c>
      <c r="G62" s="189">
        <v>25707</v>
      </c>
      <c r="H62" s="187" t="s">
        <v>137</v>
      </c>
      <c r="I62" s="190">
        <v>105.05</v>
      </c>
      <c r="J62" s="191">
        <v>0.5697</v>
      </c>
      <c r="K62" s="187">
        <v>310</v>
      </c>
      <c r="L62" s="194">
        <v>330</v>
      </c>
      <c r="M62" s="194">
        <v>340</v>
      </c>
      <c r="N62" s="193"/>
      <c r="O62" s="187">
        <v>340</v>
      </c>
      <c r="P62" s="191">
        <f t="shared" si="14"/>
        <v>193.698</v>
      </c>
      <c r="Q62" s="193">
        <v>220</v>
      </c>
      <c r="R62" s="187">
        <v>230</v>
      </c>
      <c r="S62" s="187">
        <v>235</v>
      </c>
      <c r="T62" s="187"/>
      <c r="U62" s="187">
        <v>235</v>
      </c>
      <c r="V62" s="191">
        <f t="shared" si="15"/>
        <v>133.8795</v>
      </c>
      <c r="W62" s="187">
        <f t="shared" si="16"/>
        <v>575</v>
      </c>
      <c r="X62" s="191">
        <f t="shared" si="17"/>
        <v>327.5775</v>
      </c>
      <c r="Y62" s="187">
        <v>290</v>
      </c>
      <c r="Z62" s="193">
        <v>322.5</v>
      </c>
      <c r="AA62" s="199">
        <v>340</v>
      </c>
      <c r="AB62" s="187"/>
      <c r="AC62" s="187">
        <v>322.5</v>
      </c>
      <c r="AD62" s="191">
        <f t="shared" si="18"/>
        <v>183.72825</v>
      </c>
      <c r="AE62" s="188">
        <f t="shared" si="19"/>
        <v>897.5</v>
      </c>
      <c r="AF62" s="191">
        <f t="shared" si="20"/>
        <v>511.30575</v>
      </c>
      <c r="AG62" s="213"/>
    </row>
    <row r="63" spans="1:33" s="7" customFormat="1" ht="12.75">
      <c r="A63" s="22">
        <v>12</v>
      </c>
      <c r="B63" s="3">
        <v>1</v>
      </c>
      <c r="C63" s="3">
        <v>110</v>
      </c>
      <c r="D63" s="30" t="s">
        <v>337</v>
      </c>
      <c r="E63" s="3" t="s">
        <v>178</v>
      </c>
      <c r="F63" s="3" t="s">
        <v>16</v>
      </c>
      <c r="G63" s="1">
        <v>30529</v>
      </c>
      <c r="H63" s="3" t="s">
        <v>17</v>
      </c>
      <c r="I63" s="2">
        <v>101.45</v>
      </c>
      <c r="J63" s="21">
        <v>0.5506</v>
      </c>
      <c r="K63" s="30">
        <v>380</v>
      </c>
      <c r="L63" s="108">
        <v>400</v>
      </c>
      <c r="M63" s="108">
        <v>400</v>
      </c>
      <c r="N63" s="35"/>
      <c r="O63" s="3">
        <v>380</v>
      </c>
      <c r="P63" s="21">
        <f>O63*J63</f>
        <v>209.22799999999998</v>
      </c>
      <c r="Q63" s="36">
        <v>295</v>
      </c>
      <c r="R63" s="3">
        <v>307.5</v>
      </c>
      <c r="S63" s="3">
        <v>315</v>
      </c>
      <c r="T63" s="3"/>
      <c r="U63" s="3">
        <v>315</v>
      </c>
      <c r="V63" s="21">
        <f>U63*J63</f>
        <v>173.439</v>
      </c>
      <c r="W63" s="3">
        <f>U63+O63</f>
        <v>695</v>
      </c>
      <c r="X63" s="21">
        <f>W63*J63</f>
        <v>382.667</v>
      </c>
      <c r="Y63" s="36">
        <v>315</v>
      </c>
      <c r="Z63" s="35">
        <v>327.5</v>
      </c>
      <c r="AA63" s="108">
        <v>345</v>
      </c>
      <c r="AB63" s="3"/>
      <c r="AC63" s="3">
        <f>Z63</f>
        <v>327.5</v>
      </c>
      <c r="AD63" s="21">
        <f>AC63*J63</f>
        <v>180.3215</v>
      </c>
      <c r="AE63" s="41">
        <f>O63+U63+AC63</f>
        <v>1022.5</v>
      </c>
      <c r="AF63" s="21">
        <f>AE63*J63</f>
        <v>562.9884999999999</v>
      </c>
      <c r="AG63" s="23">
        <v>3</v>
      </c>
    </row>
    <row r="64" spans="1:33" ht="12.75">
      <c r="A64" s="214">
        <v>5</v>
      </c>
      <c r="B64" s="192">
        <v>2</v>
      </c>
      <c r="C64" s="192">
        <v>110</v>
      </c>
      <c r="D64" s="192" t="s">
        <v>262</v>
      </c>
      <c r="E64" s="187" t="s">
        <v>526</v>
      </c>
      <c r="F64" s="192" t="s">
        <v>124</v>
      </c>
      <c r="G64" s="196">
        <v>33454</v>
      </c>
      <c r="H64" s="187" t="s">
        <v>17</v>
      </c>
      <c r="I64" s="197">
        <v>102.55</v>
      </c>
      <c r="J64" s="198">
        <v>0.5483</v>
      </c>
      <c r="K64" s="187">
        <v>280</v>
      </c>
      <c r="L64" s="187">
        <v>300</v>
      </c>
      <c r="M64" s="199">
        <v>305</v>
      </c>
      <c r="N64" s="193"/>
      <c r="O64" s="187">
        <v>300</v>
      </c>
      <c r="P64" s="191">
        <f t="shared" si="14"/>
        <v>164.49</v>
      </c>
      <c r="Q64" s="187">
        <v>180</v>
      </c>
      <c r="R64" s="194">
        <v>195</v>
      </c>
      <c r="S64" s="199">
        <v>202.5</v>
      </c>
      <c r="T64" s="187"/>
      <c r="U64" s="187">
        <v>195</v>
      </c>
      <c r="V64" s="191">
        <f t="shared" si="15"/>
        <v>106.91850000000001</v>
      </c>
      <c r="W64" s="187">
        <f t="shared" si="16"/>
        <v>495</v>
      </c>
      <c r="X64" s="191">
        <f t="shared" si="17"/>
        <v>271.4085</v>
      </c>
      <c r="Y64" s="187">
        <v>260</v>
      </c>
      <c r="Z64" s="193">
        <v>280</v>
      </c>
      <c r="AA64" s="187">
        <v>300</v>
      </c>
      <c r="AB64" s="187"/>
      <c r="AC64" s="187">
        <v>300</v>
      </c>
      <c r="AD64" s="191">
        <f t="shared" si="18"/>
        <v>164.49</v>
      </c>
      <c r="AE64" s="188">
        <f t="shared" si="19"/>
        <v>795</v>
      </c>
      <c r="AF64" s="191">
        <f t="shared" si="20"/>
        <v>435.8985</v>
      </c>
      <c r="AG64" s="213"/>
    </row>
    <row r="65" spans="1:33" ht="12.75">
      <c r="A65" s="212">
        <v>3</v>
      </c>
      <c r="B65" s="187">
        <v>3</v>
      </c>
      <c r="C65" s="187">
        <v>110</v>
      </c>
      <c r="D65" s="187" t="s">
        <v>281</v>
      </c>
      <c r="E65" s="187" t="s">
        <v>100</v>
      </c>
      <c r="F65" s="187" t="s">
        <v>16</v>
      </c>
      <c r="G65" s="189">
        <v>27548</v>
      </c>
      <c r="H65" s="192" t="s">
        <v>17</v>
      </c>
      <c r="I65" s="190">
        <v>106.05</v>
      </c>
      <c r="J65" s="191">
        <v>0.5419</v>
      </c>
      <c r="K65" s="199">
        <v>300</v>
      </c>
      <c r="L65" s="187">
        <v>300</v>
      </c>
      <c r="M65" s="199">
        <v>310</v>
      </c>
      <c r="N65" s="187"/>
      <c r="O65" s="187">
        <v>300</v>
      </c>
      <c r="P65" s="191">
        <f t="shared" si="14"/>
        <v>162.57000000000002</v>
      </c>
      <c r="Q65" s="187">
        <v>200</v>
      </c>
      <c r="R65" s="187">
        <v>215</v>
      </c>
      <c r="S65" s="199">
        <v>220</v>
      </c>
      <c r="T65" s="187"/>
      <c r="U65" s="187">
        <v>215</v>
      </c>
      <c r="V65" s="191">
        <f t="shared" si="15"/>
        <v>116.50850000000001</v>
      </c>
      <c r="W65" s="187">
        <f t="shared" si="16"/>
        <v>515</v>
      </c>
      <c r="X65" s="191">
        <f t="shared" si="17"/>
        <v>279.0785</v>
      </c>
      <c r="Y65" s="187">
        <v>260</v>
      </c>
      <c r="Z65" s="187">
        <v>270</v>
      </c>
      <c r="AA65" s="199">
        <v>282.5</v>
      </c>
      <c r="AB65" s="187"/>
      <c r="AC65" s="187">
        <v>270</v>
      </c>
      <c r="AD65" s="191">
        <f t="shared" si="18"/>
        <v>146.31300000000002</v>
      </c>
      <c r="AE65" s="188">
        <f t="shared" si="19"/>
        <v>785</v>
      </c>
      <c r="AF65" s="191">
        <f t="shared" si="20"/>
        <v>425.39150000000006</v>
      </c>
      <c r="AG65" s="213"/>
    </row>
    <row r="66" spans="1:33" ht="12.75">
      <c r="A66" s="212">
        <v>2</v>
      </c>
      <c r="B66" s="187">
        <v>4</v>
      </c>
      <c r="C66" s="187">
        <v>110</v>
      </c>
      <c r="D66" s="187" t="s">
        <v>268</v>
      </c>
      <c r="E66" s="192" t="s">
        <v>339</v>
      </c>
      <c r="F66" s="187" t="s">
        <v>16</v>
      </c>
      <c r="G66" s="189">
        <v>30009</v>
      </c>
      <c r="H66" s="187" t="s">
        <v>17</v>
      </c>
      <c r="I66" s="190">
        <v>109.2</v>
      </c>
      <c r="J66" s="191">
        <v>0.5375</v>
      </c>
      <c r="K66" s="187">
        <v>250</v>
      </c>
      <c r="L66" s="193">
        <v>260</v>
      </c>
      <c r="M66" s="193">
        <v>270</v>
      </c>
      <c r="N66" s="193"/>
      <c r="O66" s="187">
        <v>270</v>
      </c>
      <c r="P66" s="191">
        <f t="shared" si="14"/>
        <v>145.125</v>
      </c>
      <c r="Q66" s="187">
        <v>160</v>
      </c>
      <c r="R66" s="187">
        <v>170</v>
      </c>
      <c r="S66" s="187">
        <v>180</v>
      </c>
      <c r="T66" s="187"/>
      <c r="U66" s="187">
        <v>180</v>
      </c>
      <c r="V66" s="191">
        <f t="shared" si="15"/>
        <v>96.75</v>
      </c>
      <c r="W66" s="187">
        <f t="shared" si="16"/>
        <v>450</v>
      </c>
      <c r="X66" s="191">
        <f t="shared" si="17"/>
        <v>241.875</v>
      </c>
      <c r="Y66" s="187">
        <v>230</v>
      </c>
      <c r="Z66" s="193">
        <v>245</v>
      </c>
      <c r="AA66" s="199">
        <v>250</v>
      </c>
      <c r="AB66" s="187"/>
      <c r="AC66" s="187">
        <v>245</v>
      </c>
      <c r="AD66" s="191">
        <f t="shared" si="18"/>
        <v>131.6875</v>
      </c>
      <c r="AE66" s="188">
        <f t="shared" si="19"/>
        <v>695</v>
      </c>
      <c r="AF66" s="191">
        <f t="shared" si="20"/>
        <v>373.5625</v>
      </c>
      <c r="AG66" s="213"/>
    </row>
    <row r="67" spans="1:33" ht="12.75">
      <c r="A67" s="212">
        <v>12</v>
      </c>
      <c r="B67" s="187">
        <v>1</v>
      </c>
      <c r="C67" s="187">
        <v>110</v>
      </c>
      <c r="D67" s="187" t="s">
        <v>283</v>
      </c>
      <c r="E67" s="187" t="s">
        <v>279</v>
      </c>
      <c r="F67" s="187" t="s">
        <v>16</v>
      </c>
      <c r="G67" s="189">
        <v>35798</v>
      </c>
      <c r="H67" s="187" t="s">
        <v>20</v>
      </c>
      <c r="I67" s="190">
        <v>102.5</v>
      </c>
      <c r="J67" s="191">
        <v>0.5924</v>
      </c>
      <c r="K67" s="199">
        <v>220</v>
      </c>
      <c r="L67" s="194">
        <v>220</v>
      </c>
      <c r="M67" s="193">
        <v>240</v>
      </c>
      <c r="N67" s="187"/>
      <c r="O67" s="187">
        <v>240</v>
      </c>
      <c r="P67" s="191">
        <f t="shared" si="14"/>
        <v>142.17600000000002</v>
      </c>
      <c r="Q67" s="192">
        <v>145</v>
      </c>
      <c r="R67" s="192">
        <v>155</v>
      </c>
      <c r="S67" s="199">
        <v>160</v>
      </c>
      <c r="T67" s="187"/>
      <c r="U67" s="187">
        <v>155</v>
      </c>
      <c r="V67" s="191">
        <f t="shared" si="15"/>
        <v>91.822</v>
      </c>
      <c r="W67" s="187">
        <f t="shared" si="16"/>
        <v>395</v>
      </c>
      <c r="X67" s="191">
        <f t="shared" si="17"/>
        <v>233.99800000000002</v>
      </c>
      <c r="Y67" s="192">
        <v>215</v>
      </c>
      <c r="Z67" s="194">
        <v>235</v>
      </c>
      <c r="AA67" s="194">
        <v>235</v>
      </c>
      <c r="AB67" s="187"/>
      <c r="AC67" s="187">
        <v>235</v>
      </c>
      <c r="AD67" s="191">
        <f t="shared" si="18"/>
        <v>139.214</v>
      </c>
      <c r="AE67" s="188">
        <f t="shared" si="19"/>
        <v>630</v>
      </c>
      <c r="AF67" s="191">
        <f t="shared" si="20"/>
        <v>373.21200000000005</v>
      </c>
      <c r="AG67" s="213"/>
    </row>
    <row r="68" spans="1:33" ht="12.75">
      <c r="A68" s="214">
        <v>12</v>
      </c>
      <c r="B68" s="192">
        <v>1</v>
      </c>
      <c r="C68" s="192">
        <v>125</v>
      </c>
      <c r="D68" s="192" t="s">
        <v>284</v>
      </c>
      <c r="E68" s="187" t="s">
        <v>275</v>
      </c>
      <c r="F68" s="192" t="s">
        <v>16</v>
      </c>
      <c r="G68" s="196">
        <v>24705</v>
      </c>
      <c r="H68" s="192" t="s">
        <v>137</v>
      </c>
      <c r="I68" s="197">
        <v>112.1</v>
      </c>
      <c r="J68" s="198">
        <v>0.5966</v>
      </c>
      <c r="K68" s="199">
        <v>300</v>
      </c>
      <c r="L68" s="187">
        <v>300</v>
      </c>
      <c r="M68" s="199">
        <v>320</v>
      </c>
      <c r="N68" s="193"/>
      <c r="O68" s="187">
        <v>300</v>
      </c>
      <c r="P68" s="191">
        <f t="shared" si="14"/>
        <v>178.98000000000002</v>
      </c>
      <c r="Q68" s="187">
        <v>160</v>
      </c>
      <c r="R68" s="573">
        <v>0</v>
      </c>
      <c r="S68" s="573">
        <v>0</v>
      </c>
      <c r="T68" s="187"/>
      <c r="U68" s="187">
        <v>160</v>
      </c>
      <c r="V68" s="191">
        <f t="shared" si="15"/>
        <v>95.456</v>
      </c>
      <c r="W68" s="187">
        <f t="shared" si="16"/>
        <v>460</v>
      </c>
      <c r="X68" s="191">
        <f t="shared" si="17"/>
        <v>274.43600000000004</v>
      </c>
      <c r="Y68" s="199">
        <v>280</v>
      </c>
      <c r="Z68" s="193">
        <v>280</v>
      </c>
      <c r="AA68" s="573">
        <v>0</v>
      </c>
      <c r="AB68" s="187"/>
      <c r="AC68" s="187">
        <v>280</v>
      </c>
      <c r="AD68" s="191">
        <f t="shared" si="18"/>
        <v>167.048</v>
      </c>
      <c r="AE68" s="188">
        <f t="shared" si="19"/>
        <v>740</v>
      </c>
      <c r="AF68" s="191">
        <f t="shared" si="20"/>
        <v>441.48400000000004</v>
      </c>
      <c r="AG68" s="213"/>
    </row>
    <row r="69" spans="1:33" ht="12.75">
      <c r="A69" s="214">
        <v>5</v>
      </c>
      <c r="B69" s="192">
        <v>2</v>
      </c>
      <c r="C69" s="192">
        <v>125</v>
      </c>
      <c r="D69" s="192" t="s">
        <v>263</v>
      </c>
      <c r="E69" s="187" t="s">
        <v>526</v>
      </c>
      <c r="F69" s="192" t="s">
        <v>124</v>
      </c>
      <c r="G69" s="196">
        <v>25451</v>
      </c>
      <c r="H69" s="192" t="s">
        <v>137</v>
      </c>
      <c r="I69" s="197">
        <v>120.8</v>
      </c>
      <c r="J69" s="198">
        <v>0.5625</v>
      </c>
      <c r="K69" s="187">
        <v>220</v>
      </c>
      <c r="L69" s="187">
        <v>250</v>
      </c>
      <c r="M69" s="192">
        <v>260</v>
      </c>
      <c r="N69" s="193"/>
      <c r="O69" s="187">
        <v>260</v>
      </c>
      <c r="P69" s="191">
        <f t="shared" si="14"/>
        <v>146.25</v>
      </c>
      <c r="Q69" s="187">
        <v>130</v>
      </c>
      <c r="R69" s="194">
        <v>150</v>
      </c>
      <c r="S69" s="573">
        <v>0</v>
      </c>
      <c r="T69" s="187"/>
      <c r="U69" s="187">
        <v>150</v>
      </c>
      <c r="V69" s="191">
        <f t="shared" si="15"/>
        <v>84.375</v>
      </c>
      <c r="W69" s="187">
        <f t="shared" si="16"/>
        <v>410</v>
      </c>
      <c r="X69" s="191">
        <f t="shared" si="17"/>
        <v>230.625</v>
      </c>
      <c r="Y69" s="187">
        <v>220</v>
      </c>
      <c r="Z69" s="199">
        <v>240</v>
      </c>
      <c r="AA69" s="199">
        <v>240</v>
      </c>
      <c r="AB69" s="187"/>
      <c r="AC69" s="187">
        <v>220</v>
      </c>
      <c r="AD69" s="191">
        <f t="shared" si="18"/>
        <v>123.75</v>
      </c>
      <c r="AE69" s="188">
        <f t="shared" si="19"/>
        <v>630</v>
      </c>
      <c r="AF69" s="191">
        <f t="shared" si="20"/>
        <v>354.375</v>
      </c>
      <c r="AG69" s="213"/>
    </row>
    <row r="70" spans="1:33" ht="12.75">
      <c r="A70" s="212">
        <v>12</v>
      </c>
      <c r="B70" s="187">
        <v>1</v>
      </c>
      <c r="C70" s="187">
        <v>125</v>
      </c>
      <c r="D70" s="187" t="s">
        <v>285</v>
      </c>
      <c r="E70" s="192" t="s">
        <v>339</v>
      </c>
      <c r="F70" s="187" t="s">
        <v>16</v>
      </c>
      <c r="G70" s="189">
        <v>33454</v>
      </c>
      <c r="H70" s="187" t="s">
        <v>17</v>
      </c>
      <c r="I70" s="190">
        <v>118.55</v>
      </c>
      <c r="J70" s="191">
        <v>0.5283</v>
      </c>
      <c r="K70" s="187">
        <v>300</v>
      </c>
      <c r="L70" s="193">
        <v>320</v>
      </c>
      <c r="M70" s="193">
        <v>335</v>
      </c>
      <c r="N70" s="193"/>
      <c r="O70" s="187">
        <v>335</v>
      </c>
      <c r="P70" s="191">
        <f t="shared" si="14"/>
        <v>176.9805</v>
      </c>
      <c r="Q70" s="187">
        <v>255</v>
      </c>
      <c r="R70" s="187">
        <v>265</v>
      </c>
      <c r="S70" s="187">
        <v>275</v>
      </c>
      <c r="T70" s="187"/>
      <c r="U70" s="187">
        <v>275</v>
      </c>
      <c r="V70" s="191">
        <f t="shared" si="15"/>
        <v>145.2825</v>
      </c>
      <c r="W70" s="187">
        <f t="shared" si="16"/>
        <v>610</v>
      </c>
      <c r="X70" s="191">
        <f t="shared" si="17"/>
        <v>322.263</v>
      </c>
      <c r="Y70" s="187">
        <v>230</v>
      </c>
      <c r="Z70" s="193">
        <v>245</v>
      </c>
      <c r="AA70" s="199">
        <v>255</v>
      </c>
      <c r="AB70" s="187"/>
      <c r="AC70" s="187">
        <v>245</v>
      </c>
      <c r="AD70" s="191">
        <f t="shared" si="18"/>
        <v>129.4335</v>
      </c>
      <c r="AE70" s="188">
        <f t="shared" si="19"/>
        <v>855</v>
      </c>
      <c r="AF70" s="191">
        <f t="shared" si="20"/>
        <v>451.6965</v>
      </c>
      <c r="AG70" s="213"/>
    </row>
    <row r="71" spans="1:33" ht="12.75">
      <c r="A71" s="212">
        <v>5</v>
      </c>
      <c r="B71" s="187">
        <v>2</v>
      </c>
      <c r="C71" s="187">
        <v>125</v>
      </c>
      <c r="D71" s="187" t="s">
        <v>286</v>
      </c>
      <c r="E71" s="192" t="s">
        <v>339</v>
      </c>
      <c r="F71" s="187" t="s">
        <v>16</v>
      </c>
      <c r="G71" s="189">
        <v>30208</v>
      </c>
      <c r="H71" s="187" t="s">
        <v>17</v>
      </c>
      <c r="I71" s="190">
        <v>120.4</v>
      </c>
      <c r="J71" s="191">
        <v>0.5266</v>
      </c>
      <c r="K71" s="187">
        <v>300</v>
      </c>
      <c r="L71" s="199">
        <v>310</v>
      </c>
      <c r="M71" s="199">
        <v>320</v>
      </c>
      <c r="N71" s="193"/>
      <c r="O71" s="187">
        <v>300</v>
      </c>
      <c r="P71" s="191">
        <f t="shared" si="14"/>
        <v>157.98</v>
      </c>
      <c r="Q71" s="187">
        <v>200</v>
      </c>
      <c r="R71" s="187">
        <v>210</v>
      </c>
      <c r="S71" s="199">
        <v>220</v>
      </c>
      <c r="T71" s="187"/>
      <c r="U71" s="187">
        <v>210</v>
      </c>
      <c r="V71" s="191">
        <f t="shared" si="15"/>
        <v>110.58599999999998</v>
      </c>
      <c r="W71" s="187">
        <f t="shared" si="16"/>
        <v>510</v>
      </c>
      <c r="X71" s="191">
        <f t="shared" si="17"/>
        <v>268.566</v>
      </c>
      <c r="Y71" s="187">
        <v>240</v>
      </c>
      <c r="Z71" s="193">
        <v>280</v>
      </c>
      <c r="AA71" s="199">
        <v>290</v>
      </c>
      <c r="AB71" s="187"/>
      <c r="AC71" s="187">
        <v>280</v>
      </c>
      <c r="AD71" s="191">
        <f t="shared" si="18"/>
        <v>147.44799999999998</v>
      </c>
      <c r="AE71" s="188">
        <f t="shared" si="19"/>
        <v>790</v>
      </c>
      <c r="AF71" s="191">
        <f t="shared" si="20"/>
        <v>416.01399999999995</v>
      </c>
      <c r="AG71" s="213"/>
    </row>
    <row r="72" spans="1:33" s="7" customFormat="1" ht="13.5" thickBot="1">
      <c r="A72" s="132">
        <v>12</v>
      </c>
      <c r="B72" s="133">
        <v>1</v>
      </c>
      <c r="C72" s="133" t="s">
        <v>176</v>
      </c>
      <c r="D72" s="161" t="s">
        <v>338</v>
      </c>
      <c r="E72" s="133" t="s">
        <v>339</v>
      </c>
      <c r="F72" s="133" t="s">
        <v>16</v>
      </c>
      <c r="G72" s="134">
        <v>31248</v>
      </c>
      <c r="H72" s="133" t="s">
        <v>17</v>
      </c>
      <c r="I72" s="135">
        <v>143.75</v>
      </c>
      <c r="J72" s="136">
        <v>0.4993</v>
      </c>
      <c r="K72" s="161">
        <v>410</v>
      </c>
      <c r="L72" s="161">
        <v>440</v>
      </c>
      <c r="M72" s="215">
        <v>465</v>
      </c>
      <c r="N72" s="137"/>
      <c r="O72" s="133">
        <v>440</v>
      </c>
      <c r="P72" s="136">
        <f>O72*J72</f>
        <v>219.692</v>
      </c>
      <c r="Q72" s="215">
        <v>315</v>
      </c>
      <c r="R72" s="133">
        <v>315</v>
      </c>
      <c r="S72" s="215">
        <v>325</v>
      </c>
      <c r="T72" s="133"/>
      <c r="U72" s="133">
        <v>315</v>
      </c>
      <c r="V72" s="136">
        <f>U72*J72</f>
        <v>157.2795</v>
      </c>
      <c r="W72" s="133">
        <f>U72+O72</f>
        <v>755</v>
      </c>
      <c r="X72" s="136">
        <f>W72*J72</f>
        <v>376.9715</v>
      </c>
      <c r="Y72" s="166">
        <v>325</v>
      </c>
      <c r="Z72" s="137">
        <v>350</v>
      </c>
      <c r="AA72" s="215">
        <v>362.5</v>
      </c>
      <c r="AB72" s="133"/>
      <c r="AC72" s="133">
        <f>Z72</f>
        <v>350</v>
      </c>
      <c r="AD72" s="136">
        <f>AC72*J72</f>
        <v>174.755</v>
      </c>
      <c r="AE72" s="139">
        <f>O72+U72+AC72</f>
        <v>1105</v>
      </c>
      <c r="AF72" s="136">
        <f>AE72*J72</f>
        <v>551.7265</v>
      </c>
      <c r="AG72" s="140">
        <v>4</v>
      </c>
    </row>
  </sheetData>
  <sheetProtection selectLockedCells="1" selectUnlockedCells="1"/>
  <mergeCells count="16">
    <mergeCell ref="AE3:AF3"/>
    <mergeCell ref="AG3:AG4"/>
    <mergeCell ref="I3:I4"/>
    <mergeCell ref="J3:J4"/>
    <mergeCell ref="W3:X3"/>
    <mergeCell ref="Y3:AD3"/>
    <mergeCell ref="K3:P3"/>
    <mergeCell ref="Q3:V3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" footer="0"/>
  <pageSetup fitToHeight="2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90"/>
  <sheetViews>
    <sheetView zoomScalePageLayoutView="0" workbookViewId="0" topLeftCell="A163">
      <selection activeCell="D163" sqref="D163"/>
    </sheetView>
  </sheetViews>
  <sheetFormatPr defaultColWidth="9.00390625" defaultRowHeight="12.75"/>
  <cols>
    <col min="1" max="1" width="4.875" style="324" customWidth="1"/>
    <col min="2" max="2" width="6.00390625" style="324" customWidth="1"/>
    <col min="3" max="3" width="5.00390625" style="324" bestFit="1" customWidth="1"/>
    <col min="4" max="4" width="21.875" style="324" bestFit="1" customWidth="1"/>
    <col min="5" max="5" width="24.125" style="324" customWidth="1"/>
    <col min="6" max="6" width="11.125" style="324" customWidth="1"/>
    <col min="7" max="7" width="13.25390625" style="324" bestFit="1" customWidth="1"/>
    <col min="8" max="8" width="13.625" style="324" customWidth="1"/>
    <col min="9" max="9" width="6.625" style="389" bestFit="1" customWidth="1"/>
    <col min="10" max="10" width="6.625" style="333" bestFit="1" customWidth="1"/>
    <col min="11" max="11" width="5.625" style="324" bestFit="1" customWidth="1"/>
    <col min="12" max="13" width="6.00390625" style="334" bestFit="1" customWidth="1"/>
    <col min="14" max="14" width="5.00390625" style="334" bestFit="1" customWidth="1"/>
    <col min="15" max="15" width="6.625" style="324" bestFit="1" customWidth="1"/>
    <col min="16" max="16" width="8.625" style="333" hidden="1" customWidth="1"/>
    <col min="17" max="19" width="6.00390625" style="324" bestFit="1" customWidth="1"/>
    <col min="20" max="20" width="4.00390625" style="324" bestFit="1" customWidth="1"/>
    <col min="21" max="21" width="6.625" style="390" bestFit="1" customWidth="1"/>
    <col min="22" max="22" width="8.625" style="333" hidden="1" customWidth="1"/>
    <col min="23" max="23" width="7.375" style="390" hidden="1" customWidth="1"/>
    <col min="24" max="24" width="8.625" style="333" hidden="1" customWidth="1"/>
    <col min="25" max="25" width="6.00390625" style="324" bestFit="1" customWidth="1"/>
    <col min="26" max="26" width="6.00390625" style="334" bestFit="1" customWidth="1"/>
    <col min="27" max="28" width="6.00390625" style="324" bestFit="1" customWidth="1"/>
    <col min="29" max="29" width="6.625" style="324" bestFit="1" customWidth="1"/>
    <col min="30" max="30" width="8.625" style="333" hidden="1" customWidth="1"/>
    <col min="31" max="31" width="6.125" style="390" bestFit="1" customWidth="1"/>
    <col min="32" max="32" width="8.625" style="333" bestFit="1" customWidth="1"/>
    <col min="33" max="33" width="11.75390625" style="324" customWidth="1"/>
    <col min="34" max="16384" width="9.125" style="324" customWidth="1"/>
  </cols>
  <sheetData>
    <row r="1" spans="4:23" ht="20.25">
      <c r="D1" s="325"/>
      <c r="E1" s="325" t="s">
        <v>1270</v>
      </c>
      <c r="F1" s="325"/>
      <c r="G1" s="326"/>
      <c r="I1" s="327"/>
      <c r="J1" s="328"/>
      <c r="K1" s="325"/>
      <c r="L1" s="329"/>
      <c r="M1" s="329"/>
      <c r="N1" s="329"/>
      <c r="O1" s="330"/>
      <c r="P1" s="331"/>
      <c r="Q1" s="325"/>
      <c r="R1" s="325"/>
      <c r="S1" s="325"/>
      <c r="T1" s="325"/>
      <c r="U1" s="332"/>
      <c r="W1" s="324"/>
    </row>
    <row r="2" spans="4:32" s="335" customFormat="1" ht="12" thickBot="1">
      <c r="D2" s="336"/>
      <c r="E2" s="336"/>
      <c r="F2" s="336"/>
      <c r="G2" s="336"/>
      <c r="H2" s="336"/>
      <c r="I2" s="337"/>
      <c r="J2" s="338"/>
      <c r="K2" s="336"/>
      <c r="L2" s="339"/>
      <c r="M2" s="339"/>
      <c r="N2" s="339"/>
      <c r="O2" s="340"/>
      <c r="P2" s="338"/>
      <c r="Q2" s="336"/>
      <c r="R2" s="336"/>
      <c r="S2" s="336"/>
      <c r="T2" s="336"/>
      <c r="U2" s="341"/>
      <c r="V2" s="342"/>
      <c r="X2" s="342"/>
      <c r="Z2" s="343"/>
      <c r="AD2" s="342"/>
      <c r="AE2" s="349"/>
      <c r="AF2" s="342"/>
    </row>
    <row r="3" spans="1:33" ht="12.75">
      <c r="A3" s="683" t="s">
        <v>13</v>
      </c>
      <c r="B3" s="677" t="s">
        <v>8</v>
      </c>
      <c r="C3" s="677" t="s">
        <v>2</v>
      </c>
      <c r="D3" s="677" t="s">
        <v>3</v>
      </c>
      <c r="E3" s="677" t="s">
        <v>10</v>
      </c>
      <c r="F3" s="677" t="s">
        <v>11</v>
      </c>
      <c r="G3" s="677" t="s">
        <v>7</v>
      </c>
      <c r="H3" s="677" t="s">
        <v>4</v>
      </c>
      <c r="I3" s="679" t="s">
        <v>1</v>
      </c>
      <c r="J3" s="681" t="s">
        <v>0</v>
      </c>
      <c r="K3" s="674" t="s">
        <v>26</v>
      </c>
      <c r="L3" s="674"/>
      <c r="M3" s="674"/>
      <c r="N3" s="674"/>
      <c r="O3" s="674"/>
      <c r="P3" s="674"/>
      <c r="Q3" s="674" t="s">
        <v>5</v>
      </c>
      <c r="R3" s="674"/>
      <c r="S3" s="674"/>
      <c r="T3" s="674"/>
      <c r="U3" s="674"/>
      <c r="V3" s="674"/>
      <c r="W3" s="674" t="s">
        <v>27</v>
      </c>
      <c r="X3" s="674"/>
      <c r="Y3" s="674" t="s">
        <v>28</v>
      </c>
      <c r="Z3" s="674"/>
      <c r="AA3" s="674"/>
      <c r="AB3" s="674"/>
      <c r="AC3" s="674"/>
      <c r="AD3" s="674"/>
      <c r="AE3" s="674" t="s">
        <v>12</v>
      </c>
      <c r="AF3" s="674"/>
      <c r="AG3" s="675" t="s">
        <v>9</v>
      </c>
    </row>
    <row r="4" spans="1:33" s="349" customFormat="1" ht="12" thickBot="1">
      <c r="A4" s="684"/>
      <c r="B4" s="678"/>
      <c r="C4" s="678"/>
      <c r="D4" s="678"/>
      <c r="E4" s="678"/>
      <c r="F4" s="678"/>
      <c r="G4" s="678"/>
      <c r="H4" s="678"/>
      <c r="I4" s="680"/>
      <c r="J4" s="682"/>
      <c r="K4" s="345">
        <v>1</v>
      </c>
      <c r="L4" s="346">
        <v>2</v>
      </c>
      <c r="M4" s="346">
        <v>3</v>
      </c>
      <c r="N4" s="346">
        <v>4</v>
      </c>
      <c r="O4" s="347" t="s">
        <v>6</v>
      </c>
      <c r="P4" s="348" t="s">
        <v>0</v>
      </c>
      <c r="Q4" s="345">
        <v>1</v>
      </c>
      <c r="R4" s="345">
        <v>2</v>
      </c>
      <c r="S4" s="345">
        <v>3</v>
      </c>
      <c r="T4" s="345">
        <v>4</v>
      </c>
      <c r="U4" s="345" t="s">
        <v>6</v>
      </c>
      <c r="V4" s="348" t="s">
        <v>0</v>
      </c>
      <c r="W4" s="345" t="s">
        <v>29</v>
      </c>
      <c r="X4" s="348" t="s">
        <v>0</v>
      </c>
      <c r="Y4" s="345">
        <v>1</v>
      </c>
      <c r="Z4" s="346">
        <v>2</v>
      </c>
      <c r="AA4" s="345">
        <v>3</v>
      </c>
      <c r="AB4" s="345">
        <v>4</v>
      </c>
      <c r="AC4" s="347" t="s">
        <v>6</v>
      </c>
      <c r="AD4" s="348" t="s">
        <v>0</v>
      </c>
      <c r="AE4" s="345" t="s">
        <v>30</v>
      </c>
      <c r="AF4" s="348" t="s">
        <v>0</v>
      </c>
      <c r="AG4" s="676"/>
    </row>
    <row r="5" spans="1:33" s="304" customFormat="1" ht="12.75">
      <c r="A5" s="480"/>
      <c r="B5" s="481"/>
      <c r="C5" s="481"/>
      <c r="D5" s="482" t="s">
        <v>68</v>
      </c>
      <c r="E5" s="483" t="s">
        <v>252</v>
      </c>
      <c r="F5" s="481"/>
      <c r="G5" s="484"/>
      <c r="H5" s="481"/>
      <c r="I5" s="485"/>
      <c r="J5" s="486"/>
      <c r="K5" s="487"/>
      <c r="L5" s="488"/>
      <c r="M5" s="489"/>
      <c r="N5" s="489"/>
      <c r="O5" s="481"/>
      <c r="P5" s="486"/>
      <c r="Q5" s="481"/>
      <c r="R5" s="481"/>
      <c r="S5" s="487"/>
      <c r="T5" s="481"/>
      <c r="U5" s="481"/>
      <c r="V5" s="486"/>
      <c r="W5" s="481"/>
      <c r="X5" s="486"/>
      <c r="Y5" s="481"/>
      <c r="Z5" s="489"/>
      <c r="AA5" s="481"/>
      <c r="AB5" s="481"/>
      <c r="AC5" s="481"/>
      <c r="AD5" s="486"/>
      <c r="AE5" s="482"/>
      <c r="AF5" s="486"/>
      <c r="AG5" s="490"/>
    </row>
    <row r="6" spans="1:33" s="304" customFormat="1" ht="12.75">
      <c r="A6" s="365">
        <v>12</v>
      </c>
      <c r="B6" s="350">
        <v>1</v>
      </c>
      <c r="C6" s="350">
        <v>44</v>
      </c>
      <c r="D6" s="350" t="s">
        <v>966</v>
      </c>
      <c r="E6" s="351" t="s">
        <v>686</v>
      </c>
      <c r="F6" s="350" t="s">
        <v>16</v>
      </c>
      <c r="G6" s="352">
        <v>36448</v>
      </c>
      <c r="H6" s="350" t="s">
        <v>967</v>
      </c>
      <c r="I6" s="353">
        <v>44</v>
      </c>
      <c r="J6" s="354">
        <v>1.2519</v>
      </c>
      <c r="K6" s="355">
        <v>70</v>
      </c>
      <c r="L6" s="356">
        <v>75</v>
      </c>
      <c r="M6" s="357">
        <v>75</v>
      </c>
      <c r="N6" s="357"/>
      <c r="O6" s="350">
        <v>75</v>
      </c>
      <c r="P6" s="354">
        <f aca="true" t="shared" si="0" ref="P6:P12">O6*J6</f>
        <v>93.8925</v>
      </c>
      <c r="Q6" s="350"/>
      <c r="R6" s="350"/>
      <c r="S6" s="355"/>
      <c r="T6" s="350"/>
      <c r="U6" s="350"/>
      <c r="V6" s="354"/>
      <c r="W6" s="350"/>
      <c r="X6" s="354"/>
      <c r="Y6" s="350"/>
      <c r="Z6" s="357"/>
      <c r="AA6" s="350"/>
      <c r="AB6" s="350"/>
      <c r="AC6" s="350"/>
      <c r="AD6" s="354">
        <f aca="true" t="shared" si="1" ref="AD6:AD12">AC6*J6</f>
        <v>0</v>
      </c>
      <c r="AE6" s="358">
        <f aca="true" t="shared" si="2" ref="AE6:AE12">O6+U6+AC6</f>
        <v>75</v>
      </c>
      <c r="AF6" s="354">
        <f aca="true" t="shared" si="3" ref="AF6:AF12">AE6*J6</f>
        <v>93.8925</v>
      </c>
      <c r="AG6" s="366"/>
    </row>
    <row r="7" spans="1:33" s="304" customFormat="1" ht="12.75">
      <c r="A7" s="365">
        <v>0</v>
      </c>
      <c r="B7" s="350" t="s">
        <v>69</v>
      </c>
      <c r="C7" s="351">
        <v>48</v>
      </c>
      <c r="D7" s="351" t="s">
        <v>968</v>
      </c>
      <c r="E7" s="351" t="s">
        <v>339</v>
      </c>
      <c r="F7" s="351" t="s">
        <v>16</v>
      </c>
      <c r="G7" s="359">
        <v>34010</v>
      </c>
      <c r="H7" s="351" t="s">
        <v>23</v>
      </c>
      <c r="I7" s="360">
        <v>47.9</v>
      </c>
      <c r="J7" s="361">
        <v>1.0439</v>
      </c>
      <c r="K7" s="355">
        <v>75</v>
      </c>
      <c r="L7" s="356">
        <v>75</v>
      </c>
      <c r="M7" s="356">
        <v>85</v>
      </c>
      <c r="N7" s="357"/>
      <c r="O7" s="350">
        <v>0</v>
      </c>
      <c r="P7" s="354">
        <f t="shared" si="0"/>
        <v>0</v>
      </c>
      <c r="Q7" s="350"/>
      <c r="R7" s="350"/>
      <c r="S7" s="350"/>
      <c r="T7" s="350"/>
      <c r="U7" s="350"/>
      <c r="V7" s="354">
        <f>U7*J7</f>
        <v>0</v>
      </c>
      <c r="W7" s="350">
        <f>U7+O7</f>
        <v>0</v>
      </c>
      <c r="X7" s="354">
        <f>W7*J7</f>
        <v>0</v>
      </c>
      <c r="Y7" s="350"/>
      <c r="Z7" s="357"/>
      <c r="AA7" s="350"/>
      <c r="AB7" s="350"/>
      <c r="AC7" s="350"/>
      <c r="AD7" s="354">
        <f t="shared" si="1"/>
        <v>0</v>
      </c>
      <c r="AE7" s="358">
        <f t="shared" si="2"/>
        <v>0</v>
      </c>
      <c r="AF7" s="354">
        <f t="shared" si="3"/>
        <v>0</v>
      </c>
      <c r="AG7" s="366"/>
    </row>
    <row r="8" spans="1:33" s="304" customFormat="1" ht="12.75">
      <c r="A8" s="365">
        <v>12</v>
      </c>
      <c r="B8" s="350">
        <v>1</v>
      </c>
      <c r="C8" s="351">
        <v>52</v>
      </c>
      <c r="D8" s="351" t="s">
        <v>969</v>
      </c>
      <c r="E8" s="351" t="s">
        <v>686</v>
      </c>
      <c r="F8" s="351" t="s">
        <v>16</v>
      </c>
      <c r="G8" s="359">
        <v>35779</v>
      </c>
      <c r="H8" s="351" t="s">
        <v>20</v>
      </c>
      <c r="I8" s="360">
        <v>51.9</v>
      </c>
      <c r="J8" s="361">
        <v>1.0509</v>
      </c>
      <c r="K8" s="350">
        <v>70</v>
      </c>
      <c r="L8" s="356">
        <v>77.5</v>
      </c>
      <c r="M8" s="356">
        <v>77.5</v>
      </c>
      <c r="N8" s="357"/>
      <c r="O8" s="350">
        <v>70</v>
      </c>
      <c r="P8" s="354">
        <f t="shared" si="0"/>
        <v>73.563</v>
      </c>
      <c r="Q8" s="350"/>
      <c r="R8" s="355"/>
      <c r="S8" s="350"/>
      <c r="T8" s="350"/>
      <c r="U8" s="350"/>
      <c r="V8" s="354"/>
      <c r="W8" s="350"/>
      <c r="X8" s="354"/>
      <c r="Y8" s="350"/>
      <c r="Z8" s="357"/>
      <c r="AA8" s="355"/>
      <c r="AB8" s="350"/>
      <c r="AC8" s="350"/>
      <c r="AD8" s="354">
        <f t="shared" si="1"/>
        <v>0</v>
      </c>
      <c r="AE8" s="358">
        <f t="shared" si="2"/>
        <v>70</v>
      </c>
      <c r="AF8" s="354">
        <f t="shared" si="3"/>
        <v>73.563</v>
      </c>
      <c r="AG8" s="366"/>
    </row>
    <row r="9" spans="1:33" s="304" customFormat="1" ht="12.75">
      <c r="A9" s="365">
        <v>12</v>
      </c>
      <c r="B9" s="350">
        <v>1</v>
      </c>
      <c r="C9" s="351">
        <v>56</v>
      </c>
      <c r="D9" s="351" t="s">
        <v>970</v>
      </c>
      <c r="E9" s="351" t="s">
        <v>22</v>
      </c>
      <c r="F9" s="351" t="s">
        <v>16</v>
      </c>
      <c r="G9" s="359">
        <v>28226</v>
      </c>
      <c r="H9" s="351" t="s">
        <v>17</v>
      </c>
      <c r="I9" s="360">
        <v>55.3</v>
      </c>
      <c r="J9" s="361">
        <v>0.9208</v>
      </c>
      <c r="K9" s="350">
        <v>87.5</v>
      </c>
      <c r="L9" s="355">
        <v>97.5</v>
      </c>
      <c r="M9" s="355">
        <v>97.5</v>
      </c>
      <c r="N9" s="357"/>
      <c r="O9" s="350">
        <v>87.5</v>
      </c>
      <c r="P9" s="354">
        <f t="shared" si="0"/>
        <v>80.57</v>
      </c>
      <c r="Q9" s="350"/>
      <c r="R9" s="350"/>
      <c r="S9" s="350"/>
      <c r="T9" s="350"/>
      <c r="U9" s="350"/>
      <c r="V9" s="354">
        <f>U9*J9</f>
        <v>0</v>
      </c>
      <c r="W9" s="350">
        <f>U9+O9</f>
        <v>87.5</v>
      </c>
      <c r="X9" s="354">
        <f>W9*J9</f>
        <v>80.57</v>
      </c>
      <c r="Y9" s="350"/>
      <c r="Z9" s="357"/>
      <c r="AA9" s="350"/>
      <c r="AB9" s="350"/>
      <c r="AC9" s="350"/>
      <c r="AD9" s="354">
        <f t="shared" si="1"/>
        <v>0</v>
      </c>
      <c r="AE9" s="358">
        <f t="shared" si="2"/>
        <v>87.5</v>
      </c>
      <c r="AF9" s="354">
        <f t="shared" si="3"/>
        <v>80.57</v>
      </c>
      <c r="AG9" s="366"/>
    </row>
    <row r="10" spans="1:33" s="304" customFormat="1" ht="12.75">
      <c r="A10" s="365">
        <v>0</v>
      </c>
      <c r="B10" s="350" t="s">
        <v>69</v>
      </c>
      <c r="C10" s="351">
        <v>60</v>
      </c>
      <c r="D10" s="351" t="s">
        <v>971</v>
      </c>
      <c r="E10" s="351" t="s">
        <v>339</v>
      </c>
      <c r="F10" s="351" t="s">
        <v>16</v>
      </c>
      <c r="G10" s="359">
        <v>32382</v>
      </c>
      <c r="H10" s="351" t="s">
        <v>17</v>
      </c>
      <c r="I10" s="360">
        <v>58</v>
      </c>
      <c r="J10" s="361">
        <v>0.8851</v>
      </c>
      <c r="K10" s="355">
        <v>90</v>
      </c>
      <c r="L10" s="355">
        <v>105</v>
      </c>
      <c r="M10" s="355">
        <v>105</v>
      </c>
      <c r="N10" s="357"/>
      <c r="O10" s="350">
        <v>0</v>
      </c>
      <c r="P10" s="354">
        <f t="shared" si="0"/>
        <v>0</v>
      </c>
      <c r="Q10" s="350"/>
      <c r="R10" s="350"/>
      <c r="S10" s="350"/>
      <c r="T10" s="350"/>
      <c r="U10" s="350"/>
      <c r="V10" s="354">
        <f>U10*J10</f>
        <v>0</v>
      </c>
      <c r="W10" s="350">
        <f>U10+O10</f>
        <v>0</v>
      </c>
      <c r="X10" s="354">
        <f>W10*J10</f>
        <v>0</v>
      </c>
      <c r="Y10" s="350"/>
      <c r="Z10" s="357"/>
      <c r="AA10" s="350"/>
      <c r="AB10" s="350"/>
      <c r="AC10" s="350"/>
      <c r="AD10" s="354">
        <f t="shared" si="1"/>
        <v>0</v>
      </c>
      <c r="AE10" s="358">
        <f t="shared" si="2"/>
        <v>0</v>
      </c>
      <c r="AF10" s="354">
        <f t="shared" si="3"/>
        <v>0</v>
      </c>
      <c r="AG10" s="366"/>
    </row>
    <row r="11" spans="1:33" s="304" customFormat="1" ht="12.75">
      <c r="A11" s="365">
        <v>12</v>
      </c>
      <c r="B11" s="350">
        <v>1</v>
      </c>
      <c r="C11" s="351">
        <v>67.5</v>
      </c>
      <c r="D11" s="351" t="s">
        <v>972</v>
      </c>
      <c r="E11" s="351" t="s">
        <v>257</v>
      </c>
      <c r="F11" s="351" t="s">
        <v>16</v>
      </c>
      <c r="G11" s="359">
        <v>32633</v>
      </c>
      <c r="H11" s="351" t="s">
        <v>17</v>
      </c>
      <c r="I11" s="360">
        <v>61.1</v>
      </c>
      <c r="J11" s="361">
        <v>0.8462</v>
      </c>
      <c r="K11" s="350">
        <v>75</v>
      </c>
      <c r="L11" s="357">
        <v>80</v>
      </c>
      <c r="M11" s="355">
        <v>90</v>
      </c>
      <c r="N11" s="357"/>
      <c r="O11" s="350">
        <v>80</v>
      </c>
      <c r="P11" s="354">
        <f t="shared" si="0"/>
        <v>67.696</v>
      </c>
      <c r="Q11" s="350"/>
      <c r="R11" s="350"/>
      <c r="S11" s="350"/>
      <c r="T11" s="350"/>
      <c r="U11" s="350"/>
      <c r="V11" s="354">
        <f>U11*J11</f>
        <v>0</v>
      </c>
      <c r="W11" s="350">
        <f>U11+O11</f>
        <v>80</v>
      </c>
      <c r="X11" s="354">
        <f>W11*J11</f>
        <v>67.696</v>
      </c>
      <c r="Y11" s="350"/>
      <c r="Z11" s="357"/>
      <c r="AA11" s="350"/>
      <c r="AB11" s="350"/>
      <c r="AC11" s="350"/>
      <c r="AD11" s="354">
        <f t="shared" si="1"/>
        <v>0</v>
      </c>
      <c r="AE11" s="358">
        <f t="shared" si="2"/>
        <v>80</v>
      </c>
      <c r="AF11" s="354">
        <f t="shared" si="3"/>
        <v>67.696</v>
      </c>
      <c r="AG11" s="366"/>
    </row>
    <row r="12" spans="1:33" s="304" customFormat="1" ht="13.5" thickBot="1">
      <c r="A12" s="442">
        <v>12</v>
      </c>
      <c r="B12" s="443">
        <v>1</v>
      </c>
      <c r="C12" s="491">
        <v>75</v>
      </c>
      <c r="D12" s="491" t="s">
        <v>973</v>
      </c>
      <c r="E12" s="491" t="s">
        <v>339</v>
      </c>
      <c r="F12" s="491" t="s">
        <v>16</v>
      </c>
      <c r="G12" s="492">
        <v>31706</v>
      </c>
      <c r="H12" s="491" t="s">
        <v>17</v>
      </c>
      <c r="I12" s="493">
        <v>74.4</v>
      </c>
      <c r="J12" s="494">
        <v>0.7258</v>
      </c>
      <c r="K12" s="443">
        <v>125</v>
      </c>
      <c r="L12" s="495">
        <v>130</v>
      </c>
      <c r="M12" s="495">
        <v>130</v>
      </c>
      <c r="N12" s="496"/>
      <c r="O12" s="443">
        <v>125</v>
      </c>
      <c r="P12" s="446">
        <f t="shared" si="0"/>
        <v>90.725</v>
      </c>
      <c r="Q12" s="443"/>
      <c r="R12" s="443"/>
      <c r="S12" s="443"/>
      <c r="T12" s="443"/>
      <c r="U12" s="443"/>
      <c r="V12" s="446">
        <f>U12*J12</f>
        <v>0</v>
      </c>
      <c r="W12" s="443">
        <f>U12+O12</f>
        <v>125</v>
      </c>
      <c r="X12" s="446">
        <f>W12*J12</f>
        <v>90.725</v>
      </c>
      <c r="Y12" s="443"/>
      <c r="Z12" s="496"/>
      <c r="AA12" s="443"/>
      <c r="AB12" s="443"/>
      <c r="AC12" s="443"/>
      <c r="AD12" s="446">
        <f t="shared" si="1"/>
        <v>0</v>
      </c>
      <c r="AE12" s="563">
        <f t="shared" si="2"/>
        <v>125</v>
      </c>
      <c r="AF12" s="446">
        <f t="shared" si="3"/>
        <v>90.725</v>
      </c>
      <c r="AG12" s="448"/>
    </row>
    <row r="13" spans="1:33" s="304" customFormat="1" ht="12.75">
      <c r="A13" s="514"/>
      <c r="B13" s="462"/>
      <c r="C13" s="462"/>
      <c r="D13" s="462"/>
      <c r="E13" s="463" t="s">
        <v>66</v>
      </c>
      <c r="F13" s="462"/>
      <c r="G13" s="464"/>
      <c r="H13" s="462"/>
      <c r="I13" s="465"/>
      <c r="J13" s="466"/>
      <c r="K13" s="467"/>
      <c r="L13" s="468"/>
      <c r="M13" s="469"/>
      <c r="N13" s="469"/>
      <c r="O13" s="462"/>
      <c r="P13" s="466"/>
      <c r="Q13" s="462"/>
      <c r="R13" s="462"/>
      <c r="S13" s="467"/>
      <c r="T13" s="462"/>
      <c r="U13" s="462"/>
      <c r="V13" s="466"/>
      <c r="W13" s="462"/>
      <c r="X13" s="466"/>
      <c r="Y13" s="462"/>
      <c r="Z13" s="469"/>
      <c r="AA13" s="462"/>
      <c r="AB13" s="462"/>
      <c r="AC13" s="462"/>
      <c r="AD13" s="466"/>
      <c r="AE13" s="575"/>
      <c r="AF13" s="466"/>
      <c r="AG13" s="515"/>
    </row>
    <row r="14" spans="1:33" s="304" customFormat="1" ht="12.75">
      <c r="A14" s="365">
        <v>12</v>
      </c>
      <c r="B14" s="350">
        <v>1</v>
      </c>
      <c r="C14" s="350">
        <v>44</v>
      </c>
      <c r="D14" s="350" t="s">
        <v>966</v>
      </c>
      <c r="E14" s="351" t="s">
        <v>686</v>
      </c>
      <c r="F14" s="350" t="s">
        <v>16</v>
      </c>
      <c r="G14" s="352">
        <v>36448</v>
      </c>
      <c r="H14" s="350" t="s">
        <v>967</v>
      </c>
      <c r="I14" s="353">
        <v>44</v>
      </c>
      <c r="J14" s="354">
        <v>1.2519</v>
      </c>
      <c r="K14" s="355"/>
      <c r="L14" s="356"/>
      <c r="M14" s="357"/>
      <c r="N14" s="357"/>
      <c r="O14" s="350"/>
      <c r="P14" s="354"/>
      <c r="Q14" s="350"/>
      <c r="R14" s="350"/>
      <c r="S14" s="355"/>
      <c r="T14" s="350"/>
      <c r="U14" s="350"/>
      <c r="V14" s="354">
        <f>U14*J14</f>
        <v>0</v>
      </c>
      <c r="W14" s="350">
        <f>U14+O14</f>
        <v>0</v>
      </c>
      <c r="X14" s="354">
        <f>W14*J14</f>
        <v>0</v>
      </c>
      <c r="Y14" s="350">
        <v>90</v>
      </c>
      <c r="Z14" s="357">
        <v>100</v>
      </c>
      <c r="AA14" s="350">
        <v>110</v>
      </c>
      <c r="AB14" s="350"/>
      <c r="AC14" s="350">
        <v>110</v>
      </c>
      <c r="AD14" s="354">
        <f>AC14*J14</f>
        <v>137.709</v>
      </c>
      <c r="AE14" s="358">
        <f>O14+U14+AC14</f>
        <v>110</v>
      </c>
      <c r="AF14" s="354">
        <f>AE14*J14</f>
        <v>137.709</v>
      </c>
      <c r="AG14" s="366"/>
    </row>
    <row r="15" spans="1:33" s="304" customFormat="1" ht="12.75">
      <c r="A15" s="365">
        <v>12</v>
      </c>
      <c r="B15" s="350">
        <v>1</v>
      </c>
      <c r="C15" s="350">
        <v>44</v>
      </c>
      <c r="D15" s="351" t="s">
        <v>974</v>
      </c>
      <c r="E15" s="350" t="s">
        <v>150</v>
      </c>
      <c r="F15" s="350" t="s">
        <v>16</v>
      </c>
      <c r="G15" s="352">
        <v>32508</v>
      </c>
      <c r="H15" s="350" t="s">
        <v>17</v>
      </c>
      <c r="I15" s="353">
        <v>43.9</v>
      </c>
      <c r="J15" s="354">
        <v>1.1079</v>
      </c>
      <c r="K15" s="351"/>
      <c r="L15" s="351"/>
      <c r="M15" s="351"/>
      <c r="N15" s="357"/>
      <c r="O15" s="350"/>
      <c r="P15" s="354">
        <f aca="true" t="shared" si="4" ref="P15:P38">O15*J15</f>
        <v>0</v>
      </c>
      <c r="Q15" s="362"/>
      <c r="R15" s="350"/>
      <c r="S15" s="355"/>
      <c r="T15" s="350"/>
      <c r="U15" s="350"/>
      <c r="V15" s="354">
        <f aca="true" t="shared" si="5" ref="V15:V38">U15*J15</f>
        <v>0</v>
      </c>
      <c r="W15" s="350">
        <f aca="true" t="shared" si="6" ref="W15:W38">U15+O15</f>
        <v>0</v>
      </c>
      <c r="X15" s="354">
        <f aca="true" t="shared" si="7" ref="X15:X38">W15*J15</f>
        <v>0</v>
      </c>
      <c r="Y15" s="362">
        <v>115</v>
      </c>
      <c r="Z15" s="357">
        <v>120</v>
      </c>
      <c r="AA15" s="350">
        <v>130</v>
      </c>
      <c r="AB15" s="350">
        <v>132.5</v>
      </c>
      <c r="AC15" s="350">
        <v>130</v>
      </c>
      <c r="AD15" s="354">
        <f aca="true" t="shared" si="8" ref="AD15:AD38">AC15*J15</f>
        <v>144.02700000000002</v>
      </c>
      <c r="AE15" s="358">
        <f aca="true" t="shared" si="9" ref="AE15:AE38">O15+U15+AC15</f>
        <v>130</v>
      </c>
      <c r="AF15" s="354">
        <f aca="true" t="shared" si="10" ref="AF15:AF38">AE15*J15</f>
        <v>144.02700000000002</v>
      </c>
      <c r="AG15" s="366" t="s">
        <v>80</v>
      </c>
    </row>
    <row r="16" spans="1:33" s="304" customFormat="1" ht="12.75">
      <c r="A16" s="365">
        <v>12</v>
      </c>
      <c r="B16" s="350">
        <v>1</v>
      </c>
      <c r="C16" s="351">
        <v>48</v>
      </c>
      <c r="D16" s="351" t="s">
        <v>975</v>
      </c>
      <c r="E16" s="351" t="s">
        <v>22</v>
      </c>
      <c r="F16" s="351" t="s">
        <v>16</v>
      </c>
      <c r="G16" s="359">
        <v>33570</v>
      </c>
      <c r="H16" s="351" t="s">
        <v>23</v>
      </c>
      <c r="I16" s="360">
        <v>47.6</v>
      </c>
      <c r="J16" s="361">
        <v>1.0405</v>
      </c>
      <c r="K16" s="350"/>
      <c r="L16" s="357"/>
      <c r="M16" s="357"/>
      <c r="N16" s="357"/>
      <c r="O16" s="350"/>
      <c r="P16" s="354">
        <f t="shared" si="4"/>
        <v>0</v>
      </c>
      <c r="Q16" s="350"/>
      <c r="R16" s="350"/>
      <c r="S16" s="355"/>
      <c r="T16" s="350"/>
      <c r="U16" s="350"/>
      <c r="V16" s="354">
        <f t="shared" si="5"/>
        <v>0</v>
      </c>
      <c r="W16" s="350">
        <f t="shared" si="6"/>
        <v>0</v>
      </c>
      <c r="X16" s="354">
        <f t="shared" si="7"/>
        <v>0</v>
      </c>
      <c r="Y16" s="350">
        <v>115</v>
      </c>
      <c r="Z16" s="355">
        <v>120</v>
      </c>
      <c r="AA16" s="355">
        <v>120</v>
      </c>
      <c r="AB16" s="350"/>
      <c r="AC16" s="350">
        <v>115</v>
      </c>
      <c r="AD16" s="354">
        <f t="shared" si="8"/>
        <v>119.6575</v>
      </c>
      <c r="AE16" s="358">
        <f t="shared" si="9"/>
        <v>115</v>
      </c>
      <c r="AF16" s="354">
        <f t="shared" si="10"/>
        <v>119.6575</v>
      </c>
      <c r="AG16" s="366" t="s">
        <v>239</v>
      </c>
    </row>
    <row r="17" spans="1:33" s="304" customFormat="1" ht="12.75">
      <c r="A17" s="365">
        <v>12</v>
      </c>
      <c r="B17" s="350">
        <v>1</v>
      </c>
      <c r="C17" s="351">
        <v>48</v>
      </c>
      <c r="D17" s="351" t="s">
        <v>976</v>
      </c>
      <c r="E17" s="351" t="s">
        <v>150</v>
      </c>
      <c r="F17" s="351" t="s">
        <v>16</v>
      </c>
      <c r="G17" s="359">
        <v>32562</v>
      </c>
      <c r="H17" s="351" t="s">
        <v>17</v>
      </c>
      <c r="I17" s="360">
        <v>46.45</v>
      </c>
      <c r="J17" s="361">
        <v>1.0807</v>
      </c>
      <c r="K17" s="350"/>
      <c r="L17" s="357"/>
      <c r="M17" s="357"/>
      <c r="N17" s="357"/>
      <c r="O17" s="350"/>
      <c r="P17" s="354">
        <f t="shared" si="4"/>
        <v>0</v>
      </c>
      <c r="Q17" s="350"/>
      <c r="R17" s="350"/>
      <c r="S17" s="350"/>
      <c r="T17" s="350"/>
      <c r="U17" s="350"/>
      <c r="V17" s="354">
        <f t="shared" si="5"/>
        <v>0</v>
      </c>
      <c r="W17" s="350">
        <f t="shared" si="6"/>
        <v>0</v>
      </c>
      <c r="X17" s="354">
        <f t="shared" si="7"/>
        <v>0</v>
      </c>
      <c r="Y17" s="350">
        <v>130</v>
      </c>
      <c r="Z17" s="357">
        <v>140</v>
      </c>
      <c r="AA17" s="355">
        <v>146</v>
      </c>
      <c r="AB17" s="350"/>
      <c r="AC17" s="350">
        <v>140</v>
      </c>
      <c r="AD17" s="354">
        <f t="shared" si="8"/>
        <v>151.298</v>
      </c>
      <c r="AE17" s="358">
        <f t="shared" si="9"/>
        <v>140</v>
      </c>
      <c r="AF17" s="354">
        <f t="shared" si="10"/>
        <v>151.298</v>
      </c>
      <c r="AG17" s="366" t="s">
        <v>79</v>
      </c>
    </row>
    <row r="18" spans="1:33" s="304" customFormat="1" ht="12.75">
      <c r="A18" s="365">
        <v>5</v>
      </c>
      <c r="B18" s="350">
        <v>2</v>
      </c>
      <c r="C18" s="351">
        <v>48</v>
      </c>
      <c r="D18" s="351" t="s">
        <v>977</v>
      </c>
      <c r="E18" s="351" t="s">
        <v>18</v>
      </c>
      <c r="F18" s="351" t="s">
        <v>16</v>
      </c>
      <c r="G18" s="359">
        <v>30811</v>
      </c>
      <c r="H18" s="351" t="s">
        <v>17</v>
      </c>
      <c r="I18" s="360">
        <v>45.65</v>
      </c>
      <c r="J18" s="361">
        <v>1.0732</v>
      </c>
      <c r="K18" s="350"/>
      <c r="L18" s="357"/>
      <c r="M18" s="357"/>
      <c r="N18" s="357"/>
      <c r="O18" s="350"/>
      <c r="P18" s="354">
        <f t="shared" si="4"/>
        <v>0</v>
      </c>
      <c r="Q18" s="350"/>
      <c r="R18" s="350"/>
      <c r="S18" s="350"/>
      <c r="T18" s="350"/>
      <c r="U18" s="350"/>
      <c r="V18" s="354">
        <f t="shared" si="5"/>
        <v>0</v>
      </c>
      <c r="W18" s="350">
        <f t="shared" si="6"/>
        <v>0</v>
      </c>
      <c r="X18" s="354">
        <f t="shared" si="7"/>
        <v>0</v>
      </c>
      <c r="Y18" s="350">
        <v>112.5</v>
      </c>
      <c r="Z18" s="357">
        <v>117.5</v>
      </c>
      <c r="AA18" s="355">
        <v>120</v>
      </c>
      <c r="AB18" s="350"/>
      <c r="AC18" s="350">
        <v>117.5</v>
      </c>
      <c r="AD18" s="354">
        <f t="shared" si="8"/>
        <v>126.101</v>
      </c>
      <c r="AE18" s="358">
        <f t="shared" si="9"/>
        <v>117.5</v>
      </c>
      <c r="AF18" s="354">
        <f t="shared" si="10"/>
        <v>126.101</v>
      </c>
      <c r="AG18" s="366" t="s">
        <v>81</v>
      </c>
    </row>
    <row r="19" spans="1:33" s="304" customFormat="1" ht="12.75">
      <c r="A19" s="365">
        <v>3</v>
      </c>
      <c r="B19" s="350">
        <v>3</v>
      </c>
      <c r="C19" s="351">
        <v>48</v>
      </c>
      <c r="D19" s="351" t="s">
        <v>975</v>
      </c>
      <c r="E19" s="351" t="s">
        <v>22</v>
      </c>
      <c r="F19" s="351" t="s">
        <v>16</v>
      </c>
      <c r="G19" s="359">
        <v>33570</v>
      </c>
      <c r="H19" s="351" t="s">
        <v>17</v>
      </c>
      <c r="I19" s="360">
        <v>47.6</v>
      </c>
      <c r="J19" s="361">
        <v>1.0405</v>
      </c>
      <c r="K19" s="350"/>
      <c r="L19" s="357"/>
      <c r="M19" s="357"/>
      <c r="N19" s="357"/>
      <c r="O19" s="350"/>
      <c r="P19" s="354">
        <f t="shared" si="4"/>
        <v>0</v>
      </c>
      <c r="Q19" s="350"/>
      <c r="R19" s="350"/>
      <c r="S19" s="355"/>
      <c r="T19" s="350"/>
      <c r="U19" s="350"/>
      <c r="V19" s="354">
        <f t="shared" si="5"/>
        <v>0</v>
      </c>
      <c r="W19" s="350">
        <f t="shared" si="6"/>
        <v>0</v>
      </c>
      <c r="X19" s="354">
        <f t="shared" si="7"/>
        <v>0</v>
      </c>
      <c r="Y19" s="350">
        <v>115</v>
      </c>
      <c r="Z19" s="355">
        <v>120</v>
      </c>
      <c r="AA19" s="355">
        <v>120</v>
      </c>
      <c r="AB19" s="350"/>
      <c r="AC19" s="350">
        <v>115</v>
      </c>
      <c r="AD19" s="354">
        <f t="shared" si="8"/>
        <v>119.6575</v>
      </c>
      <c r="AE19" s="358">
        <f t="shared" si="9"/>
        <v>115</v>
      </c>
      <c r="AF19" s="354">
        <f t="shared" si="10"/>
        <v>119.6575</v>
      </c>
      <c r="AG19" s="366"/>
    </row>
    <row r="20" spans="1:33" s="304" customFormat="1" ht="12.75">
      <c r="A20" s="365">
        <v>2</v>
      </c>
      <c r="B20" s="350">
        <v>4</v>
      </c>
      <c r="C20" s="351">
        <v>48</v>
      </c>
      <c r="D20" s="351" t="s">
        <v>978</v>
      </c>
      <c r="E20" s="351" t="s">
        <v>22</v>
      </c>
      <c r="F20" s="351" t="s">
        <v>16</v>
      </c>
      <c r="G20" s="359">
        <v>31212</v>
      </c>
      <c r="H20" s="351" t="s">
        <v>17</v>
      </c>
      <c r="I20" s="360">
        <v>44.85</v>
      </c>
      <c r="J20" s="361">
        <v>1.093</v>
      </c>
      <c r="K20" s="350"/>
      <c r="L20" s="357"/>
      <c r="M20" s="357"/>
      <c r="N20" s="357"/>
      <c r="O20" s="350"/>
      <c r="P20" s="354">
        <f t="shared" si="4"/>
        <v>0</v>
      </c>
      <c r="Q20" s="350"/>
      <c r="R20" s="350"/>
      <c r="S20" s="350"/>
      <c r="T20" s="350"/>
      <c r="U20" s="350"/>
      <c r="V20" s="354">
        <f t="shared" si="5"/>
        <v>0</v>
      </c>
      <c r="W20" s="350">
        <f t="shared" si="6"/>
        <v>0</v>
      </c>
      <c r="X20" s="354">
        <f t="shared" si="7"/>
        <v>0</v>
      </c>
      <c r="Y20" s="350">
        <v>90</v>
      </c>
      <c r="Z20" s="357">
        <v>97.5</v>
      </c>
      <c r="AA20" s="355">
        <v>102.5</v>
      </c>
      <c r="AB20" s="350"/>
      <c r="AC20" s="350">
        <v>97.5</v>
      </c>
      <c r="AD20" s="354">
        <f t="shared" si="8"/>
        <v>106.5675</v>
      </c>
      <c r="AE20" s="358">
        <f t="shared" si="9"/>
        <v>97.5</v>
      </c>
      <c r="AF20" s="354">
        <f t="shared" si="10"/>
        <v>106.5675</v>
      </c>
      <c r="AG20" s="366"/>
    </row>
    <row r="21" spans="1:33" s="304" customFormat="1" ht="12.75">
      <c r="A21" s="365">
        <v>12</v>
      </c>
      <c r="B21" s="350">
        <v>1</v>
      </c>
      <c r="C21" s="351">
        <v>52</v>
      </c>
      <c r="D21" s="351" t="s">
        <v>979</v>
      </c>
      <c r="E21" s="351" t="s">
        <v>22</v>
      </c>
      <c r="F21" s="351" t="s">
        <v>16</v>
      </c>
      <c r="G21" s="359">
        <v>33666</v>
      </c>
      <c r="H21" s="351" t="s">
        <v>23</v>
      </c>
      <c r="I21" s="360">
        <v>51.1</v>
      </c>
      <c r="J21" s="361">
        <v>0.9809</v>
      </c>
      <c r="K21" s="350"/>
      <c r="L21" s="357"/>
      <c r="M21" s="357"/>
      <c r="N21" s="357"/>
      <c r="O21" s="350"/>
      <c r="P21" s="354">
        <f t="shared" si="4"/>
        <v>0</v>
      </c>
      <c r="Q21" s="350"/>
      <c r="R21" s="350"/>
      <c r="S21" s="350"/>
      <c r="T21" s="350"/>
      <c r="U21" s="350"/>
      <c r="V21" s="354">
        <f t="shared" si="5"/>
        <v>0</v>
      </c>
      <c r="W21" s="350">
        <f t="shared" si="6"/>
        <v>0</v>
      </c>
      <c r="X21" s="354">
        <f t="shared" si="7"/>
        <v>0</v>
      </c>
      <c r="Y21" s="355">
        <v>105</v>
      </c>
      <c r="Z21" s="357">
        <v>105</v>
      </c>
      <c r="AA21" s="355">
        <v>115</v>
      </c>
      <c r="AB21" s="350"/>
      <c r="AC21" s="350">
        <v>105</v>
      </c>
      <c r="AD21" s="354">
        <f t="shared" si="8"/>
        <v>102.9945</v>
      </c>
      <c r="AE21" s="358">
        <f t="shared" si="9"/>
        <v>105</v>
      </c>
      <c r="AF21" s="354">
        <f t="shared" si="10"/>
        <v>102.9945</v>
      </c>
      <c r="AG21" s="366"/>
    </row>
    <row r="22" spans="1:33" s="304" customFormat="1" ht="12.75">
      <c r="A22" s="365">
        <v>12</v>
      </c>
      <c r="B22" s="350">
        <v>1</v>
      </c>
      <c r="C22" s="351">
        <v>52</v>
      </c>
      <c r="D22" s="351" t="s">
        <v>980</v>
      </c>
      <c r="E22" s="351" t="s">
        <v>190</v>
      </c>
      <c r="F22" s="351" t="s">
        <v>16</v>
      </c>
      <c r="G22" s="359">
        <v>30108</v>
      </c>
      <c r="H22" s="351" t="s">
        <v>17</v>
      </c>
      <c r="I22" s="360">
        <v>51.45</v>
      </c>
      <c r="J22" s="361">
        <v>0.9809</v>
      </c>
      <c r="K22" s="350"/>
      <c r="L22" s="357"/>
      <c r="M22" s="357"/>
      <c r="N22" s="357"/>
      <c r="O22" s="350"/>
      <c r="P22" s="354">
        <f t="shared" si="4"/>
        <v>0</v>
      </c>
      <c r="Q22" s="350"/>
      <c r="R22" s="350"/>
      <c r="S22" s="350"/>
      <c r="T22" s="350"/>
      <c r="U22" s="350"/>
      <c r="V22" s="354">
        <f t="shared" si="5"/>
        <v>0</v>
      </c>
      <c r="W22" s="350">
        <f t="shared" si="6"/>
        <v>0</v>
      </c>
      <c r="X22" s="354">
        <f t="shared" si="7"/>
        <v>0</v>
      </c>
      <c r="Y22" s="350">
        <v>110</v>
      </c>
      <c r="Z22" s="355">
        <v>120</v>
      </c>
      <c r="AA22" s="355">
        <v>120</v>
      </c>
      <c r="AB22" s="350"/>
      <c r="AC22" s="350">
        <v>110</v>
      </c>
      <c r="AD22" s="354">
        <f t="shared" si="8"/>
        <v>107.899</v>
      </c>
      <c r="AE22" s="358">
        <f t="shared" si="9"/>
        <v>110</v>
      </c>
      <c r="AF22" s="354">
        <f t="shared" si="10"/>
        <v>107.899</v>
      </c>
      <c r="AG22" s="366"/>
    </row>
    <row r="23" spans="1:33" s="304" customFormat="1" ht="12.75">
      <c r="A23" s="365">
        <v>5</v>
      </c>
      <c r="B23" s="350">
        <v>2</v>
      </c>
      <c r="C23" s="351">
        <v>52</v>
      </c>
      <c r="D23" s="351" t="s">
        <v>981</v>
      </c>
      <c r="E23" s="351" t="s">
        <v>339</v>
      </c>
      <c r="F23" s="351" t="s">
        <v>16</v>
      </c>
      <c r="G23" s="359">
        <v>28674</v>
      </c>
      <c r="H23" s="351" t="s">
        <v>17</v>
      </c>
      <c r="I23" s="360">
        <v>51.5</v>
      </c>
      <c r="J23" s="361">
        <v>0.9731</v>
      </c>
      <c r="K23" s="350"/>
      <c r="L23" s="357"/>
      <c r="M23" s="357"/>
      <c r="N23" s="357"/>
      <c r="O23" s="350"/>
      <c r="P23" s="354">
        <f t="shared" si="4"/>
        <v>0</v>
      </c>
      <c r="Q23" s="350"/>
      <c r="R23" s="350"/>
      <c r="S23" s="350"/>
      <c r="T23" s="350"/>
      <c r="U23" s="350"/>
      <c r="V23" s="354">
        <f t="shared" si="5"/>
        <v>0</v>
      </c>
      <c r="W23" s="350">
        <f t="shared" si="6"/>
        <v>0</v>
      </c>
      <c r="X23" s="354">
        <f t="shared" si="7"/>
        <v>0</v>
      </c>
      <c r="Y23" s="350">
        <v>100</v>
      </c>
      <c r="Z23" s="355">
        <v>105</v>
      </c>
      <c r="AA23" s="355">
        <v>105</v>
      </c>
      <c r="AB23" s="350"/>
      <c r="AC23" s="350">
        <v>100</v>
      </c>
      <c r="AD23" s="354">
        <f t="shared" si="8"/>
        <v>97.31</v>
      </c>
      <c r="AE23" s="358">
        <f t="shared" si="9"/>
        <v>100</v>
      </c>
      <c r="AF23" s="354">
        <f t="shared" si="10"/>
        <v>97.31</v>
      </c>
      <c r="AG23" s="366"/>
    </row>
    <row r="24" spans="1:33" s="304" customFormat="1" ht="12.75">
      <c r="A24" s="365">
        <v>12</v>
      </c>
      <c r="B24" s="350">
        <v>1</v>
      </c>
      <c r="C24" s="351">
        <v>56</v>
      </c>
      <c r="D24" s="351" t="s">
        <v>982</v>
      </c>
      <c r="E24" s="351" t="s">
        <v>983</v>
      </c>
      <c r="F24" s="351" t="s">
        <v>16</v>
      </c>
      <c r="G24" s="359">
        <v>33653</v>
      </c>
      <c r="H24" s="351" t="s">
        <v>23</v>
      </c>
      <c r="I24" s="360">
        <v>56</v>
      </c>
      <c r="J24" s="361">
        <v>0.911</v>
      </c>
      <c r="K24" s="350"/>
      <c r="L24" s="357"/>
      <c r="M24" s="357"/>
      <c r="N24" s="357"/>
      <c r="O24" s="350"/>
      <c r="P24" s="354">
        <f t="shared" si="4"/>
        <v>0</v>
      </c>
      <c r="Q24" s="350"/>
      <c r="R24" s="350"/>
      <c r="S24" s="350"/>
      <c r="T24" s="350"/>
      <c r="U24" s="350"/>
      <c r="V24" s="354">
        <f t="shared" si="5"/>
        <v>0</v>
      </c>
      <c r="W24" s="350">
        <f t="shared" si="6"/>
        <v>0</v>
      </c>
      <c r="X24" s="354">
        <f t="shared" si="7"/>
        <v>0</v>
      </c>
      <c r="Y24" s="350">
        <v>100</v>
      </c>
      <c r="Z24" s="357">
        <v>107.5</v>
      </c>
      <c r="AA24" s="350">
        <v>115</v>
      </c>
      <c r="AB24" s="350"/>
      <c r="AC24" s="350">
        <v>115</v>
      </c>
      <c r="AD24" s="354">
        <f t="shared" si="8"/>
        <v>104.765</v>
      </c>
      <c r="AE24" s="358">
        <f t="shared" si="9"/>
        <v>115</v>
      </c>
      <c r="AF24" s="354">
        <f t="shared" si="10"/>
        <v>104.765</v>
      </c>
      <c r="AG24" s="366" t="s">
        <v>240</v>
      </c>
    </row>
    <row r="25" spans="1:33" s="304" customFormat="1" ht="12.75">
      <c r="A25" s="365">
        <v>5</v>
      </c>
      <c r="B25" s="350">
        <v>2</v>
      </c>
      <c r="C25" s="351">
        <v>56</v>
      </c>
      <c r="D25" s="351" t="s">
        <v>984</v>
      </c>
      <c r="E25" s="351" t="s">
        <v>983</v>
      </c>
      <c r="F25" s="351" t="s">
        <v>16</v>
      </c>
      <c r="G25" s="359">
        <v>34194</v>
      </c>
      <c r="H25" s="351" t="s">
        <v>23</v>
      </c>
      <c r="I25" s="360">
        <v>53.85</v>
      </c>
      <c r="J25" s="361">
        <v>0.9484</v>
      </c>
      <c r="K25" s="350"/>
      <c r="L25" s="357"/>
      <c r="M25" s="357"/>
      <c r="N25" s="357"/>
      <c r="O25" s="350"/>
      <c r="P25" s="354">
        <f t="shared" si="4"/>
        <v>0</v>
      </c>
      <c r="Q25" s="350"/>
      <c r="R25" s="350"/>
      <c r="S25" s="350"/>
      <c r="T25" s="350"/>
      <c r="U25" s="350"/>
      <c r="V25" s="354">
        <f t="shared" si="5"/>
        <v>0</v>
      </c>
      <c r="W25" s="350">
        <f t="shared" si="6"/>
        <v>0</v>
      </c>
      <c r="X25" s="354">
        <f t="shared" si="7"/>
        <v>0</v>
      </c>
      <c r="Y25" s="350">
        <v>90</v>
      </c>
      <c r="Z25" s="357">
        <v>95</v>
      </c>
      <c r="AA25" s="355">
        <v>100</v>
      </c>
      <c r="AB25" s="350"/>
      <c r="AC25" s="350">
        <v>95</v>
      </c>
      <c r="AD25" s="354">
        <f t="shared" si="8"/>
        <v>90.098</v>
      </c>
      <c r="AE25" s="358">
        <f t="shared" si="9"/>
        <v>95</v>
      </c>
      <c r="AF25" s="354">
        <f t="shared" si="10"/>
        <v>90.098</v>
      </c>
      <c r="AG25" s="366"/>
    </row>
    <row r="26" spans="1:33" s="304" customFormat="1" ht="12.75">
      <c r="A26" s="365">
        <v>12</v>
      </c>
      <c r="B26" s="350">
        <v>1</v>
      </c>
      <c r="C26" s="351">
        <v>56</v>
      </c>
      <c r="D26" s="351" t="s">
        <v>87</v>
      </c>
      <c r="E26" s="351" t="s">
        <v>135</v>
      </c>
      <c r="F26" s="351" t="s">
        <v>16</v>
      </c>
      <c r="G26" s="359" t="s">
        <v>759</v>
      </c>
      <c r="H26" s="351" t="s">
        <v>17</v>
      </c>
      <c r="I26" s="360">
        <v>55.45</v>
      </c>
      <c r="J26" s="361">
        <v>0.9208</v>
      </c>
      <c r="K26" s="350"/>
      <c r="L26" s="357"/>
      <c r="M26" s="357"/>
      <c r="N26" s="357"/>
      <c r="O26" s="350"/>
      <c r="P26" s="354">
        <f t="shared" si="4"/>
        <v>0</v>
      </c>
      <c r="Q26" s="350"/>
      <c r="R26" s="350"/>
      <c r="S26" s="350"/>
      <c r="T26" s="350"/>
      <c r="U26" s="350"/>
      <c r="V26" s="354">
        <f t="shared" si="5"/>
        <v>0</v>
      </c>
      <c r="W26" s="350">
        <f t="shared" si="6"/>
        <v>0</v>
      </c>
      <c r="X26" s="354">
        <f t="shared" si="7"/>
        <v>0</v>
      </c>
      <c r="Y26" s="350">
        <v>70</v>
      </c>
      <c r="Z26" s="357">
        <v>80</v>
      </c>
      <c r="AA26" s="355">
        <v>85</v>
      </c>
      <c r="AB26" s="350"/>
      <c r="AC26" s="350">
        <v>80</v>
      </c>
      <c r="AD26" s="354">
        <f t="shared" si="8"/>
        <v>73.664</v>
      </c>
      <c r="AE26" s="358">
        <f t="shared" si="9"/>
        <v>80</v>
      </c>
      <c r="AF26" s="354">
        <f t="shared" si="10"/>
        <v>73.664</v>
      </c>
      <c r="AG26" s="366"/>
    </row>
    <row r="27" spans="1:33" s="304" customFormat="1" ht="12.75">
      <c r="A27" s="497">
        <v>12</v>
      </c>
      <c r="B27" s="351">
        <v>1</v>
      </c>
      <c r="C27" s="351">
        <v>60</v>
      </c>
      <c r="D27" s="351" t="s">
        <v>554</v>
      </c>
      <c r="E27" s="350" t="s">
        <v>150</v>
      </c>
      <c r="F27" s="351" t="s">
        <v>16</v>
      </c>
      <c r="G27" s="359">
        <v>34413</v>
      </c>
      <c r="H27" s="350" t="s">
        <v>23</v>
      </c>
      <c r="I27" s="360">
        <v>58.3</v>
      </c>
      <c r="J27" s="361">
        <v>0.8964</v>
      </c>
      <c r="K27" s="350"/>
      <c r="L27" s="350"/>
      <c r="M27" s="351"/>
      <c r="N27" s="357"/>
      <c r="O27" s="350"/>
      <c r="P27" s="354">
        <f t="shared" si="4"/>
        <v>0</v>
      </c>
      <c r="Q27" s="350"/>
      <c r="R27" s="362"/>
      <c r="S27" s="362"/>
      <c r="T27" s="350"/>
      <c r="U27" s="350"/>
      <c r="V27" s="354">
        <f t="shared" si="5"/>
        <v>0</v>
      </c>
      <c r="W27" s="350">
        <f t="shared" si="6"/>
        <v>0</v>
      </c>
      <c r="X27" s="354">
        <f t="shared" si="7"/>
        <v>0</v>
      </c>
      <c r="Y27" s="350">
        <v>85</v>
      </c>
      <c r="Z27" s="357">
        <v>92.5</v>
      </c>
      <c r="AA27" s="350">
        <v>97.5</v>
      </c>
      <c r="AB27" s="350"/>
      <c r="AC27" s="350">
        <v>97.5</v>
      </c>
      <c r="AD27" s="354">
        <f t="shared" si="8"/>
        <v>87.399</v>
      </c>
      <c r="AE27" s="358">
        <f t="shared" si="9"/>
        <v>97.5</v>
      </c>
      <c r="AF27" s="354">
        <f t="shared" si="10"/>
        <v>87.399</v>
      </c>
      <c r="AG27" s="366"/>
    </row>
    <row r="28" spans="1:33" s="304" customFormat="1" ht="12.75">
      <c r="A28" s="365">
        <v>12</v>
      </c>
      <c r="B28" s="350">
        <v>1</v>
      </c>
      <c r="C28" s="351">
        <v>60</v>
      </c>
      <c r="D28" s="351" t="s">
        <v>985</v>
      </c>
      <c r="E28" s="351" t="s">
        <v>257</v>
      </c>
      <c r="F28" s="351" t="s">
        <v>16</v>
      </c>
      <c r="G28" s="359">
        <v>31109</v>
      </c>
      <c r="H28" s="351" t="s">
        <v>17</v>
      </c>
      <c r="I28" s="360">
        <v>59.75</v>
      </c>
      <c r="J28" s="361">
        <v>0.8628</v>
      </c>
      <c r="K28" s="350"/>
      <c r="L28" s="357"/>
      <c r="M28" s="357"/>
      <c r="N28" s="357"/>
      <c r="O28" s="350"/>
      <c r="P28" s="354">
        <f t="shared" si="4"/>
        <v>0</v>
      </c>
      <c r="Q28" s="350"/>
      <c r="R28" s="350"/>
      <c r="S28" s="350"/>
      <c r="T28" s="350"/>
      <c r="U28" s="350"/>
      <c r="V28" s="354">
        <f t="shared" si="5"/>
        <v>0</v>
      </c>
      <c r="W28" s="350">
        <f t="shared" si="6"/>
        <v>0</v>
      </c>
      <c r="X28" s="354">
        <f t="shared" si="7"/>
        <v>0</v>
      </c>
      <c r="Y28" s="350">
        <v>120</v>
      </c>
      <c r="Z28" s="357">
        <v>130</v>
      </c>
      <c r="AA28" s="350">
        <v>132.5</v>
      </c>
      <c r="AB28" s="350"/>
      <c r="AC28" s="350">
        <v>132.5</v>
      </c>
      <c r="AD28" s="354">
        <f t="shared" si="8"/>
        <v>114.321</v>
      </c>
      <c r="AE28" s="358">
        <f t="shared" si="9"/>
        <v>132.5</v>
      </c>
      <c r="AF28" s="354">
        <f t="shared" si="10"/>
        <v>114.321</v>
      </c>
      <c r="AG28" s="366"/>
    </row>
    <row r="29" spans="1:33" s="304" customFormat="1" ht="12.75">
      <c r="A29" s="365">
        <v>5</v>
      </c>
      <c r="B29" s="350">
        <v>2</v>
      </c>
      <c r="C29" s="351">
        <v>60</v>
      </c>
      <c r="D29" s="351" t="s">
        <v>986</v>
      </c>
      <c r="E29" s="351" t="s">
        <v>18</v>
      </c>
      <c r="F29" s="351" t="s">
        <v>16</v>
      </c>
      <c r="G29" s="359">
        <v>32802</v>
      </c>
      <c r="H29" s="351" t="s">
        <v>17</v>
      </c>
      <c r="I29" s="360">
        <v>58.2</v>
      </c>
      <c r="J29" s="361">
        <v>0.8851</v>
      </c>
      <c r="K29" s="350"/>
      <c r="L29" s="357"/>
      <c r="M29" s="357"/>
      <c r="N29" s="357"/>
      <c r="O29" s="350"/>
      <c r="P29" s="354">
        <f t="shared" si="4"/>
        <v>0</v>
      </c>
      <c r="Q29" s="350"/>
      <c r="R29" s="350"/>
      <c r="S29" s="350"/>
      <c r="T29" s="350"/>
      <c r="U29" s="350"/>
      <c r="V29" s="354">
        <f t="shared" si="5"/>
        <v>0</v>
      </c>
      <c r="W29" s="350">
        <f t="shared" si="6"/>
        <v>0</v>
      </c>
      <c r="X29" s="354">
        <f t="shared" si="7"/>
        <v>0</v>
      </c>
      <c r="Y29" s="350">
        <v>122.5</v>
      </c>
      <c r="Z29" s="357">
        <v>127.5</v>
      </c>
      <c r="AA29" s="350">
        <v>130</v>
      </c>
      <c r="AB29" s="350"/>
      <c r="AC29" s="350">
        <v>130</v>
      </c>
      <c r="AD29" s="354">
        <f t="shared" si="8"/>
        <v>115.063</v>
      </c>
      <c r="AE29" s="358">
        <f t="shared" si="9"/>
        <v>130</v>
      </c>
      <c r="AF29" s="354">
        <f t="shared" si="10"/>
        <v>115.063</v>
      </c>
      <c r="AG29" s="366"/>
    </row>
    <row r="30" spans="1:33" s="304" customFormat="1" ht="12.75">
      <c r="A30" s="365">
        <v>3</v>
      </c>
      <c r="B30" s="350">
        <v>3</v>
      </c>
      <c r="C30" s="350">
        <v>60</v>
      </c>
      <c r="D30" s="350" t="s">
        <v>987</v>
      </c>
      <c r="E30" s="350" t="s">
        <v>141</v>
      </c>
      <c r="F30" s="351" t="s">
        <v>16</v>
      </c>
      <c r="G30" s="352">
        <v>29594</v>
      </c>
      <c r="H30" s="350" t="s">
        <v>17</v>
      </c>
      <c r="I30" s="353">
        <v>60</v>
      </c>
      <c r="J30" s="354">
        <v>0.8621</v>
      </c>
      <c r="K30" s="350"/>
      <c r="L30" s="350"/>
      <c r="M30" s="357"/>
      <c r="N30" s="357"/>
      <c r="O30" s="350"/>
      <c r="P30" s="354">
        <f t="shared" si="4"/>
        <v>0</v>
      </c>
      <c r="Q30" s="350"/>
      <c r="R30" s="362"/>
      <c r="S30" s="350"/>
      <c r="T30" s="350"/>
      <c r="U30" s="350"/>
      <c r="V30" s="354">
        <f t="shared" si="5"/>
        <v>0</v>
      </c>
      <c r="W30" s="350">
        <f t="shared" si="6"/>
        <v>0</v>
      </c>
      <c r="X30" s="354">
        <f t="shared" si="7"/>
        <v>0</v>
      </c>
      <c r="Y30" s="350">
        <v>80</v>
      </c>
      <c r="Z30" s="357">
        <v>90</v>
      </c>
      <c r="AA30" s="350">
        <v>95</v>
      </c>
      <c r="AB30" s="350"/>
      <c r="AC30" s="350">
        <f aca="true" t="shared" si="11" ref="AC30:AC35">AA30</f>
        <v>95</v>
      </c>
      <c r="AD30" s="354">
        <f t="shared" si="8"/>
        <v>81.8995</v>
      </c>
      <c r="AE30" s="358">
        <f t="shared" si="9"/>
        <v>95</v>
      </c>
      <c r="AF30" s="354">
        <f t="shared" si="10"/>
        <v>81.8995</v>
      </c>
      <c r="AG30" s="366"/>
    </row>
    <row r="31" spans="1:33" s="304" customFormat="1" ht="12.75">
      <c r="A31" s="365">
        <v>12</v>
      </c>
      <c r="B31" s="350">
        <v>1</v>
      </c>
      <c r="C31" s="351">
        <v>67.5</v>
      </c>
      <c r="D31" s="351" t="s">
        <v>988</v>
      </c>
      <c r="E31" s="351" t="s">
        <v>22</v>
      </c>
      <c r="F31" s="351" t="s">
        <v>16</v>
      </c>
      <c r="G31" s="359">
        <v>34112</v>
      </c>
      <c r="H31" s="351" t="s">
        <v>23</v>
      </c>
      <c r="I31" s="360">
        <v>66.1</v>
      </c>
      <c r="J31" s="361">
        <v>0.7997</v>
      </c>
      <c r="K31" s="350"/>
      <c r="L31" s="357"/>
      <c r="M31" s="357"/>
      <c r="N31" s="357"/>
      <c r="O31" s="350"/>
      <c r="P31" s="354">
        <f t="shared" si="4"/>
        <v>0</v>
      </c>
      <c r="Q31" s="350"/>
      <c r="R31" s="350"/>
      <c r="S31" s="350"/>
      <c r="T31" s="350"/>
      <c r="U31" s="350"/>
      <c r="V31" s="354">
        <f t="shared" si="5"/>
        <v>0</v>
      </c>
      <c r="W31" s="350">
        <f t="shared" si="6"/>
        <v>0</v>
      </c>
      <c r="X31" s="354">
        <f t="shared" si="7"/>
        <v>0</v>
      </c>
      <c r="Y31" s="355">
        <v>117.5</v>
      </c>
      <c r="Z31" s="357">
        <v>117.5</v>
      </c>
      <c r="AA31" s="350">
        <v>122.5</v>
      </c>
      <c r="AB31" s="350"/>
      <c r="AC31" s="350">
        <f t="shared" si="11"/>
        <v>122.5</v>
      </c>
      <c r="AD31" s="354">
        <f t="shared" si="8"/>
        <v>97.96325</v>
      </c>
      <c r="AE31" s="358">
        <f t="shared" si="9"/>
        <v>122.5</v>
      </c>
      <c r="AF31" s="354">
        <f t="shared" si="10"/>
        <v>97.96325</v>
      </c>
      <c r="AG31" s="366"/>
    </row>
    <row r="32" spans="1:33" s="304" customFormat="1" ht="12.75">
      <c r="A32" s="365">
        <v>12</v>
      </c>
      <c r="B32" s="350">
        <v>1</v>
      </c>
      <c r="C32" s="351">
        <v>67.5</v>
      </c>
      <c r="D32" s="351" t="s">
        <v>989</v>
      </c>
      <c r="E32" s="351" t="s">
        <v>257</v>
      </c>
      <c r="F32" s="351" t="s">
        <v>16</v>
      </c>
      <c r="G32" s="359">
        <v>25957</v>
      </c>
      <c r="H32" s="351" t="s">
        <v>109</v>
      </c>
      <c r="I32" s="360">
        <v>66.05</v>
      </c>
      <c r="J32" s="361">
        <v>0.8163</v>
      </c>
      <c r="K32" s="350"/>
      <c r="L32" s="357"/>
      <c r="M32" s="357"/>
      <c r="N32" s="357"/>
      <c r="O32" s="350"/>
      <c r="P32" s="354">
        <f t="shared" si="4"/>
        <v>0</v>
      </c>
      <c r="Q32" s="350"/>
      <c r="R32" s="350"/>
      <c r="S32" s="350"/>
      <c r="T32" s="350"/>
      <c r="U32" s="350"/>
      <c r="V32" s="354">
        <f t="shared" si="5"/>
        <v>0</v>
      </c>
      <c r="W32" s="350">
        <f t="shared" si="6"/>
        <v>0</v>
      </c>
      <c r="X32" s="354">
        <f t="shared" si="7"/>
        <v>0</v>
      </c>
      <c r="Y32" s="350">
        <v>110</v>
      </c>
      <c r="Z32" s="357">
        <v>117.5</v>
      </c>
      <c r="AA32" s="350">
        <v>120</v>
      </c>
      <c r="AB32" s="350"/>
      <c r="AC32" s="350">
        <f t="shared" si="11"/>
        <v>120</v>
      </c>
      <c r="AD32" s="354">
        <f t="shared" si="8"/>
        <v>97.956</v>
      </c>
      <c r="AE32" s="358">
        <f t="shared" si="9"/>
        <v>120</v>
      </c>
      <c r="AF32" s="354">
        <f t="shared" si="10"/>
        <v>97.956</v>
      </c>
      <c r="AG32" s="366"/>
    </row>
    <row r="33" spans="1:33" s="304" customFormat="1" ht="12.75">
      <c r="A33" s="365">
        <v>12</v>
      </c>
      <c r="B33" s="350">
        <v>1</v>
      </c>
      <c r="C33" s="351">
        <v>67.5</v>
      </c>
      <c r="D33" s="351" t="s">
        <v>990</v>
      </c>
      <c r="E33" s="351" t="s">
        <v>22</v>
      </c>
      <c r="F33" s="351" t="s">
        <v>16</v>
      </c>
      <c r="G33" s="359">
        <v>24553</v>
      </c>
      <c r="H33" s="351" t="s">
        <v>137</v>
      </c>
      <c r="I33" s="360">
        <v>63.65</v>
      </c>
      <c r="J33" s="361">
        <v>0.9162</v>
      </c>
      <c r="K33" s="350"/>
      <c r="L33" s="357"/>
      <c r="M33" s="357"/>
      <c r="N33" s="357"/>
      <c r="O33" s="350"/>
      <c r="P33" s="354">
        <f t="shared" si="4"/>
        <v>0</v>
      </c>
      <c r="Q33" s="350"/>
      <c r="R33" s="350"/>
      <c r="S33" s="350"/>
      <c r="T33" s="350"/>
      <c r="U33" s="350"/>
      <c r="V33" s="354">
        <f t="shared" si="5"/>
        <v>0</v>
      </c>
      <c r="W33" s="350">
        <f t="shared" si="6"/>
        <v>0</v>
      </c>
      <c r="X33" s="354">
        <f t="shared" si="7"/>
        <v>0</v>
      </c>
      <c r="Y33" s="350">
        <v>60</v>
      </c>
      <c r="Z33" s="357">
        <v>65</v>
      </c>
      <c r="AA33" s="350">
        <v>70</v>
      </c>
      <c r="AB33" s="350"/>
      <c r="AC33" s="350">
        <f t="shared" si="11"/>
        <v>70</v>
      </c>
      <c r="AD33" s="354">
        <f t="shared" si="8"/>
        <v>64.134</v>
      </c>
      <c r="AE33" s="358">
        <f t="shared" si="9"/>
        <v>70</v>
      </c>
      <c r="AF33" s="354">
        <f t="shared" si="10"/>
        <v>64.134</v>
      </c>
      <c r="AG33" s="366"/>
    </row>
    <row r="34" spans="1:33" s="304" customFormat="1" ht="12.75">
      <c r="A34" s="365">
        <v>12</v>
      </c>
      <c r="B34" s="350">
        <v>1</v>
      </c>
      <c r="C34" s="351">
        <v>67.5</v>
      </c>
      <c r="D34" s="351" t="s">
        <v>571</v>
      </c>
      <c r="E34" s="351" t="s">
        <v>22</v>
      </c>
      <c r="F34" s="351" t="s">
        <v>16</v>
      </c>
      <c r="G34" s="359">
        <v>32189</v>
      </c>
      <c r="H34" s="351" t="s">
        <v>17</v>
      </c>
      <c r="I34" s="360">
        <v>65.6</v>
      </c>
      <c r="J34" s="361">
        <v>0.7959</v>
      </c>
      <c r="K34" s="350"/>
      <c r="L34" s="357"/>
      <c r="M34" s="357"/>
      <c r="N34" s="357"/>
      <c r="O34" s="350"/>
      <c r="P34" s="354">
        <f t="shared" si="4"/>
        <v>0</v>
      </c>
      <c r="Q34" s="350"/>
      <c r="R34" s="350"/>
      <c r="S34" s="350"/>
      <c r="T34" s="350"/>
      <c r="U34" s="350"/>
      <c r="V34" s="354">
        <f t="shared" si="5"/>
        <v>0</v>
      </c>
      <c r="W34" s="350">
        <f t="shared" si="6"/>
        <v>0</v>
      </c>
      <c r="X34" s="354">
        <f t="shared" si="7"/>
        <v>0</v>
      </c>
      <c r="Y34" s="350">
        <v>117.5</v>
      </c>
      <c r="Z34" s="357">
        <v>122.5</v>
      </c>
      <c r="AA34" s="350">
        <v>127.5</v>
      </c>
      <c r="AB34" s="350"/>
      <c r="AC34" s="350">
        <f t="shared" si="11"/>
        <v>127.5</v>
      </c>
      <c r="AD34" s="354">
        <f t="shared" si="8"/>
        <v>101.47725000000001</v>
      </c>
      <c r="AE34" s="358">
        <f t="shared" si="9"/>
        <v>127.5</v>
      </c>
      <c r="AF34" s="354">
        <f t="shared" si="10"/>
        <v>101.47725000000001</v>
      </c>
      <c r="AG34" s="366"/>
    </row>
    <row r="35" spans="1:33" s="304" customFormat="1" ht="12.75">
      <c r="A35" s="365">
        <v>5</v>
      </c>
      <c r="B35" s="350">
        <v>2</v>
      </c>
      <c r="C35" s="351">
        <v>67.5</v>
      </c>
      <c r="D35" s="351" t="s">
        <v>991</v>
      </c>
      <c r="E35" s="351" t="s">
        <v>150</v>
      </c>
      <c r="F35" s="351" t="s">
        <v>16</v>
      </c>
      <c r="G35" s="359">
        <v>32856</v>
      </c>
      <c r="H35" s="351" t="s">
        <v>17</v>
      </c>
      <c r="I35" s="360">
        <v>66.8</v>
      </c>
      <c r="J35" s="361">
        <v>0.7867</v>
      </c>
      <c r="K35" s="355"/>
      <c r="L35" s="355"/>
      <c r="M35" s="355"/>
      <c r="N35" s="357"/>
      <c r="O35" s="350"/>
      <c r="P35" s="354">
        <f t="shared" si="4"/>
        <v>0</v>
      </c>
      <c r="Q35" s="350"/>
      <c r="R35" s="350"/>
      <c r="S35" s="350"/>
      <c r="T35" s="350"/>
      <c r="U35" s="350"/>
      <c r="V35" s="354">
        <f t="shared" si="5"/>
        <v>0</v>
      </c>
      <c r="W35" s="350">
        <f t="shared" si="6"/>
        <v>0</v>
      </c>
      <c r="X35" s="354">
        <f t="shared" si="7"/>
        <v>0</v>
      </c>
      <c r="Y35" s="350">
        <v>90</v>
      </c>
      <c r="Z35" s="357">
        <v>100</v>
      </c>
      <c r="AA35" s="350">
        <v>120</v>
      </c>
      <c r="AB35" s="350"/>
      <c r="AC35" s="350">
        <f t="shared" si="11"/>
        <v>120</v>
      </c>
      <c r="AD35" s="354">
        <f t="shared" si="8"/>
        <v>94.404</v>
      </c>
      <c r="AE35" s="358">
        <f t="shared" si="9"/>
        <v>120</v>
      </c>
      <c r="AF35" s="354">
        <f t="shared" si="10"/>
        <v>94.404</v>
      </c>
      <c r="AG35" s="366"/>
    </row>
    <row r="36" spans="1:33" s="304" customFormat="1" ht="12.75">
      <c r="A36" s="365">
        <v>3</v>
      </c>
      <c r="B36" s="350">
        <v>3</v>
      </c>
      <c r="C36" s="351">
        <v>67.5</v>
      </c>
      <c r="D36" s="351" t="s">
        <v>992</v>
      </c>
      <c r="E36" s="351" t="s">
        <v>983</v>
      </c>
      <c r="F36" s="351" t="s">
        <v>16</v>
      </c>
      <c r="G36" s="359">
        <v>33379</v>
      </c>
      <c r="H36" s="351" t="s">
        <v>17</v>
      </c>
      <c r="I36" s="360">
        <v>61.4</v>
      </c>
      <c r="J36" s="361">
        <v>0.8462</v>
      </c>
      <c r="K36" s="350"/>
      <c r="L36" s="357"/>
      <c r="M36" s="357"/>
      <c r="N36" s="357"/>
      <c r="O36" s="350"/>
      <c r="P36" s="354">
        <f t="shared" si="4"/>
        <v>0</v>
      </c>
      <c r="Q36" s="350"/>
      <c r="R36" s="350"/>
      <c r="S36" s="350"/>
      <c r="T36" s="350"/>
      <c r="U36" s="350"/>
      <c r="V36" s="354">
        <f t="shared" si="5"/>
        <v>0</v>
      </c>
      <c r="W36" s="350">
        <f t="shared" si="6"/>
        <v>0</v>
      </c>
      <c r="X36" s="354">
        <f t="shared" si="7"/>
        <v>0</v>
      </c>
      <c r="Y36" s="350">
        <v>80</v>
      </c>
      <c r="Z36" s="357">
        <v>87.5</v>
      </c>
      <c r="AA36" s="355">
        <v>95</v>
      </c>
      <c r="AB36" s="350"/>
      <c r="AC36" s="350">
        <f>Z36</f>
        <v>87.5</v>
      </c>
      <c r="AD36" s="354">
        <f t="shared" si="8"/>
        <v>74.04249999999999</v>
      </c>
      <c r="AE36" s="358">
        <f t="shared" si="9"/>
        <v>87.5</v>
      </c>
      <c r="AF36" s="354">
        <f t="shared" si="10"/>
        <v>74.04249999999999</v>
      </c>
      <c r="AG36" s="366"/>
    </row>
    <row r="37" spans="1:33" s="304" customFormat="1" ht="12.75">
      <c r="A37" s="365">
        <v>12</v>
      </c>
      <c r="B37" s="350">
        <v>1</v>
      </c>
      <c r="C37" s="351">
        <v>75</v>
      </c>
      <c r="D37" s="351" t="s">
        <v>993</v>
      </c>
      <c r="E37" s="351" t="s">
        <v>18</v>
      </c>
      <c r="F37" s="351" t="s">
        <v>16</v>
      </c>
      <c r="G37" s="359">
        <v>34857</v>
      </c>
      <c r="H37" s="351" t="s">
        <v>23</v>
      </c>
      <c r="I37" s="360">
        <v>74.2</v>
      </c>
      <c r="J37" s="361">
        <v>0.7476</v>
      </c>
      <c r="K37" s="350"/>
      <c r="L37" s="357"/>
      <c r="M37" s="357"/>
      <c r="N37" s="357"/>
      <c r="O37" s="350"/>
      <c r="P37" s="354">
        <f t="shared" si="4"/>
        <v>0</v>
      </c>
      <c r="Q37" s="350"/>
      <c r="R37" s="350"/>
      <c r="S37" s="350"/>
      <c r="T37" s="350"/>
      <c r="U37" s="350"/>
      <c r="V37" s="354">
        <f t="shared" si="5"/>
        <v>0</v>
      </c>
      <c r="W37" s="350">
        <f t="shared" si="6"/>
        <v>0</v>
      </c>
      <c r="X37" s="354">
        <f t="shared" si="7"/>
        <v>0</v>
      </c>
      <c r="Y37" s="350">
        <v>155</v>
      </c>
      <c r="Z37" s="357">
        <v>162.5</v>
      </c>
      <c r="AA37" s="350">
        <v>165</v>
      </c>
      <c r="AB37" s="350"/>
      <c r="AC37" s="350">
        <f>AA37</f>
        <v>165</v>
      </c>
      <c r="AD37" s="354">
        <f t="shared" si="8"/>
        <v>123.35400000000001</v>
      </c>
      <c r="AE37" s="358">
        <f t="shared" si="9"/>
        <v>165</v>
      </c>
      <c r="AF37" s="354">
        <f t="shared" si="10"/>
        <v>123.35400000000001</v>
      </c>
      <c r="AG37" s="366" t="s">
        <v>238</v>
      </c>
    </row>
    <row r="38" spans="1:33" s="304" customFormat="1" ht="13.5" thickBot="1">
      <c r="A38" s="449">
        <v>0</v>
      </c>
      <c r="B38" s="364" t="s">
        <v>69</v>
      </c>
      <c r="C38" s="456">
        <v>75</v>
      </c>
      <c r="D38" s="456" t="s">
        <v>994</v>
      </c>
      <c r="E38" s="456" t="s">
        <v>686</v>
      </c>
      <c r="F38" s="456" t="s">
        <v>16</v>
      </c>
      <c r="G38" s="457">
        <v>36448</v>
      </c>
      <c r="H38" s="456" t="s">
        <v>20</v>
      </c>
      <c r="I38" s="458">
        <v>74</v>
      </c>
      <c r="J38" s="459">
        <v>0.8241</v>
      </c>
      <c r="K38" s="364"/>
      <c r="L38" s="460"/>
      <c r="M38" s="460"/>
      <c r="N38" s="460"/>
      <c r="O38" s="364"/>
      <c r="P38" s="452">
        <f t="shared" si="4"/>
        <v>0</v>
      </c>
      <c r="Q38" s="364"/>
      <c r="R38" s="364"/>
      <c r="S38" s="364"/>
      <c r="T38" s="364"/>
      <c r="U38" s="364"/>
      <c r="V38" s="452">
        <f t="shared" si="5"/>
        <v>0</v>
      </c>
      <c r="W38" s="364">
        <f t="shared" si="6"/>
        <v>0</v>
      </c>
      <c r="X38" s="452">
        <f t="shared" si="7"/>
        <v>0</v>
      </c>
      <c r="Y38" s="461">
        <v>90</v>
      </c>
      <c r="Z38" s="461">
        <v>0</v>
      </c>
      <c r="AA38" s="461">
        <v>0</v>
      </c>
      <c r="AB38" s="364"/>
      <c r="AC38" s="364">
        <v>0</v>
      </c>
      <c r="AD38" s="452">
        <f t="shared" si="8"/>
        <v>0</v>
      </c>
      <c r="AE38" s="576">
        <f t="shared" si="9"/>
        <v>0</v>
      </c>
      <c r="AF38" s="452">
        <f t="shared" si="10"/>
        <v>0</v>
      </c>
      <c r="AG38" s="454"/>
    </row>
    <row r="39" spans="1:33" s="304" customFormat="1" ht="12.75">
      <c r="A39" s="480"/>
      <c r="B39" s="481"/>
      <c r="C39" s="481"/>
      <c r="D39" s="481"/>
      <c r="E39" s="483" t="s">
        <v>67</v>
      </c>
      <c r="F39" s="481"/>
      <c r="G39" s="484"/>
      <c r="H39" s="481"/>
      <c r="I39" s="485"/>
      <c r="J39" s="486"/>
      <c r="K39" s="487"/>
      <c r="L39" s="488"/>
      <c r="M39" s="489"/>
      <c r="N39" s="489"/>
      <c r="O39" s="481"/>
      <c r="P39" s="486"/>
      <c r="Q39" s="481"/>
      <c r="R39" s="481"/>
      <c r="S39" s="487"/>
      <c r="T39" s="481"/>
      <c r="U39" s="481"/>
      <c r="V39" s="486"/>
      <c r="W39" s="481"/>
      <c r="X39" s="486"/>
      <c r="Y39" s="481"/>
      <c r="Z39" s="489"/>
      <c r="AA39" s="481"/>
      <c r="AB39" s="481"/>
      <c r="AC39" s="481"/>
      <c r="AD39" s="486"/>
      <c r="AE39" s="482"/>
      <c r="AF39" s="486"/>
      <c r="AG39" s="490"/>
    </row>
    <row r="40" spans="1:33" s="304" customFormat="1" ht="12.75">
      <c r="A40" s="365">
        <v>12</v>
      </c>
      <c r="B40" s="350">
        <v>1</v>
      </c>
      <c r="C40" s="350">
        <v>44</v>
      </c>
      <c r="D40" s="350" t="s">
        <v>966</v>
      </c>
      <c r="E40" s="351" t="s">
        <v>686</v>
      </c>
      <c r="F40" s="350" t="s">
        <v>16</v>
      </c>
      <c r="G40" s="352">
        <v>36448</v>
      </c>
      <c r="H40" s="350" t="s">
        <v>967</v>
      </c>
      <c r="I40" s="353">
        <v>44</v>
      </c>
      <c r="J40" s="354">
        <v>1.2519</v>
      </c>
      <c r="K40" s="355">
        <v>70</v>
      </c>
      <c r="L40" s="356">
        <v>75</v>
      </c>
      <c r="M40" s="357">
        <v>75</v>
      </c>
      <c r="N40" s="357"/>
      <c r="O40" s="350">
        <v>75</v>
      </c>
      <c r="P40" s="354">
        <f aca="true" t="shared" si="12" ref="P40:P69">O40*J40</f>
        <v>93.8925</v>
      </c>
      <c r="Q40" s="350">
        <v>30</v>
      </c>
      <c r="R40" s="350">
        <v>35</v>
      </c>
      <c r="S40" s="355">
        <v>40</v>
      </c>
      <c r="T40" s="350"/>
      <c r="U40" s="350">
        <v>35</v>
      </c>
      <c r="V40" s="354">
        <f aca="true" t="shared" si="13" ref="V40:V69">U40*J40</f>
        <v>43.8165</v>
      </c>
      <c r="W40" s="350">
        <f aca="true" t="shared" si="14" ref="W40:W69">U40+O40</f>
        <v>110</v>
      </c>
      <c r="X40" s="354">
        <f aca="true" t="shared" si="15" ref="X40:X69">W40*J40</f>
        <v>137.709</v>
      </c>
      <c r="Y40" s="350">
        <v>90</v>
      </c>
      <c r="Z40" s="357">
        <v>100</v>
      </c>
      <c r="AA40" s="350">
        <v>110</v>
      </c>
      <c r="AB40" s="350"/>
      <c r="AC40" s="350">
        <v>110</v>
      </c>
      <c r="AD40" s="354">
        <f aca="true" t="shared" si="16" ref="AD40:AD69">AC40*J40</f>
        <v>137.709</v>
      </c>
      <c r="AE40" s="358">
        <f aca="true" t="shared" si="17" ref="AE40:AE69">O40+U40+AC40</f>
        <v>220</v>
      </c>
      <c r="AF40" s="354">
        <f aca="true" t="shared" si="18" ref="AF40:AF69">AE40*J40</f>
        <v>275.418</v>
      </c>
      <c r="AG40" s="366"/>
    </row>
    <row r="41" spans="1:33" s="304" customFormat="1" ht="12.75">
      <c r="A41" s="365">
        <v>12</v>
      </c>
      <c r="B41" s="350">
        <v>1</v>
      </c>
      <c r="C41" s="350">
        <v>44</v>
      </c>
      <c r="D41" s="350" t="s">
        <v>995</v>
      </c>
      <c r="E41" s="351" t="s">
        <v>983</v>
      </c>
      <c r="F41" s="350" t="s">
        <v>16</v>
      </c>
      <c r="G41" s="352">
        <v>34449</v>
      </c>
      <c r="H41" s="350" t="s">
        <v>23</v>
      </c>
      <c r="I41" s="353">
        <v>40.65</v>
      </c>
      <c r="J41" s="354">
        <v>1.1991</v>
      </c>
      <c r="K41" s="350">
        <v>50</v>
      </c>
      <c r="L41" s="356">
        <v>60</v>
      </c>
      <c r="M41" s="357">
        <v>60</v>
      </c>
      <c r="N41" s="357"/>
      <c r="O41" s="350">
        <v>60</v>
      </c>
      <c r="P41" s="354">
        <f t="shared" si="12"/>
        <v>71.946</v>
      </c>
      <c r="Q41" s="350">
        <v>32.5</v>
      </c>
      <c r="R41" s="355">
        <v>37.5</v>
      </c>
      <c r="S41" s="355">
        <v>37.5</v>
      </c>
      <c r="T41" s="350"/>
      <c r="U41" s="350">
        <v>32.5</v>
      </c>
      <c r="V41" s="354">
        <f t="shared" si="13"/>
        <v>38.97075</v>
      </c>
      <c r="W41" s="350">
        <f t="shared" si="14"/>
        <v>92.5</v>
      </c>
      <c r="X41" s="354">
        <f t="shared" si="15"/>
        <v>110.91675000000001</v>
      </c>
      <c r="Y41" s="350">
        <v>65</v>
      </c>
      <c r="Z41" s="355">
        <v>82.5</v>
      </c>
      <c r="AA41" s="350">
        <v>85</v>
      </c>
      <c r="AB41" s="350"/>
      <c r="AC41" s="350">
        <v>85</v>
      </c>
      <c r="AD41" s="354">
        <f t="shared" si="16"/>
        <v>101.9235</v>
      </c>
      <c r="AE41" s="358">
        <f t="shared" si="17"/>
        <v>177.5</v>
      </c>
      <c r="AF41" s="354">
        <f t="shared" si="18"/>
        <v>212.84025</v>
      </c>
      <c r="AG41" s="366"/>
    </row>
    <row r="42" spans="1:33" s="304" customFormat="1" ht="12.75">
      <c r="A42" s="365">
        <v>12</v>
      </c>
      <c r="B42" s="350">
        <v>1</v>
      </c>
      <c r="C42" s="350">
        <v>44</v>
      </c>
      <c r="D42" s="351" t="s">
        <v>974</v>
      </c>
      <c r="E42" s="350" t="s">
        <v>150</v>
      </c>
      <c r="F42" s="350" t="s">
        <v>16</v>
      </c>
      <c r="G42" s="352">
        <v>32508</v>
      </c>
      <c r="H42" s="350" t="s">
        <v>17</v>
      </c>
      <c r="I42" s="353">
        <v>43.9</v>
      </c>
      <c r="J42" s="354">
        <v>1.1079</v>
      </c>
      <c r="K42" s="351">
        <v>75</v>
      </c>
      <c r="L42" s="351">
        <v>80</v>
      </c>
      <c r="M42" s="351">
        <v>85</v>
      </c>
      <c r="N42" s="357"/>
      <c r="O42" s="350">
        <v>85</v>
      </c>
      <c r="P42" s="354">
        <f t="shared" si="12"/>
        <v>94.17150000000001</v>
      </c>
      <c r="Q42" s="362">
        <v>52.5</v>
      </c>
      <c r="R42" s="350">
        <v>55</v>
      </c>
      <c r="S42" s="355">
        <v>57.5</v>
      </c>
      <c r="T42" s="350"/>
      <c r="U42" s="350">
        <v>55</v>
      </c>
      <c r="V42" s="354">
        <f t="shared" si="13"/>
        <v>60.93450000000001</v>
      </c>
      <c r="W42" s="350">
        <f t="shared" si="14"/>
        <v>140</v>
      </c>
      <c r="X42" s="354">
        <f t="shared" si="15"/>
        <v>155.10600000000002</v>
      </c>
      <c r="Y42" s="362">
        <v>115</v>
      </c>
      <c r="Z42" s="357">
        <v>120</v>
      </c>
      <c r="AA42" s="350">
        <v>130</v>
      </c>
      <c r="AB42" s="350">
        <v>132.5</v>
      </c>
      <c r="AC42" s="350">
        <v>130</v>
      </c>
      <c r="AD42" s="354">
        <f t="shared" si="16"/>
        <v>144.02700000000002</v>
      </c>
      <c r="AE42" s="358">
        <f t="shared" si="17"/>
        <v>270</v>
      </c>
      <c r="AF42" s="354">
        <f t="shared" si="18"/>
        <v>299.13300000000004</v>
      </c>
      <c r="AG42" s="366" t="s">
        <v>81</v>
      </c>
    </row>
    <row r="43" spans="1:33" s="304" customFormat="1" ht="12.75">
      <c r="A43" s="365">
        <v>5</v>
      </c>
      <c r="B43" s="350">
        <v>2</v>
      </c>
      <c r="C43" s="351">
        <v>44</v>
      </c>
      <c r="D43" s="351" t="s">
        <v>996</v>
      </c>
      <c r="E43" s="351" t="s">
        <v>18</v>
      </c>
      <c r="F43" s="351" t="s">
        <v>16</v>
      </c>
      <c r="G43" s="359">
        <v>31297</v>
      </c>
      <c r="H43" s="351" t="s">
        <v>17</v>
      </c>
      <c r="I43" s="360">
        <v>43.25</v>
      </c>
      <c r="J43" s="361">
        <v>1.1261</v>
      </c>
      <c r="K43" s="350">
        <v>50</v>
      </c>
      <c r="L43" s="357">
        <v>57.5</v>
      </c>
      <c r="M43" s="357">
        <v>62.5</v>
      </c>
      <c r="N43" s="357"/>
      <c r="O43" s="350">
        <v>62.5</v>
      </c>
      <c r="P43" s="354">
        <f t="shared" si="12"/>
        <v>70.38125000000001</v>
      </c>
      <c r="Q43" s="350">
        <v>40</v>
      </c>
      <c r="R43" s="350">
        <v>42.5</v>
      </c>
      <c r="S43" s="355">
        <v>45</v>
      </c>
      <c r="T43" s="350"/>
      <c r="U43" s="350">
        <v>42.5</v>
      </c>
      <c r="V43" s="354">
        <f t="shared" si="13"/>
        <v>47.85925</v>
      </c>
      <c r="W43" s="350">
        <f t="shared" si="14"/>
        <v>105</v>
      </c>
      <c r="X43" s="354">
        <f t="shared" si="15"/>
        <v>118.24050000000001</v>
      </c>
      <c r="Y43" s="355">
        <v>75</v>
      </c>
      <c r="Z43" s="357">
        <v>75</v>
      </c>
      <c r="AA43" s="355">
        <v>77.5</v>
      </c>
      <c r="AB43" s="350"/>
      <c r="AC43" s="350">
        <v>75</v>
      </c>
      <c r="AD43" s="354">
        <f t="shared" si="16"/>
        <v>84.45750000000001</v>
      </c>
      <c r="AE43" s="358">
        <f t="shared" si="17"/>
        <v>180</v>
      </c>
      <c r="AF43" s="354">
        <f t="shared" si="18"/>
        <v>202.698</v>
      </c>
      <c r="AG43" s="366"/>
    </row>
    <row r="44" spans="1:33" s="304" customFormat="1" ht="12.75">
      <c r="A44" s="365">
        <v>12</v>
      </c>
      <c r="B44" s="350">
        <v>1</v>
      </c>
      <c r="C44" s="351">
        <v>48</v>
      </c>
      <c r="D44" s="351" t="s">
        <v>975</v>
      </c>
      <c r="E44" s="351" t="s">
        <v>22</v>
      </c>
      <c r="F44" s="351" t="s">
        <v>16</v>
      </c>
      <c r="G44" s="359">
        <v>33570</v>
      </c>
      <c r="H44" s="351" t="s">
        <v>23</v>
      </c>
      <c r="I44" s="360">
        <v>47.6</v>
      </c>
      <c r="J44" s="361">
        <v>1.0405</v>
      </c>
      <c r="K44" s="350">
        <v>80</v>
      </c>
      <c r="L44" s="357">
        <v>87.5</v>
      </c>
      <c r="M44" s="357">
        <v>90</v>
      </c>
      <c r="N44" s="357"/>
      <c r="O44" s="350">
        <v>90</v>
      </c>
      <c r="P44" s="354">
        <f t="shared" si="12"/>
        <v>93.645</v>
      </c>
      <c r="Q44" s="350">
        <v>47</v>
      </c>
      <c r="R44" s="350">
        <v>50</v>
      </c>
      <c r="S44" s="355">
        <v>52.5</v>
      </c>
      <c r="T44" s="350"/>
      <c r="U44" s="350">
        <v>50</v>
      </c>
      <c r="V44" s="354">
        <f t="shared" si="13"/>
        <v>52.025</v>
      </c>
      <c r="W44" s="350">
        <f t="shared" si="14"/>
        <v>140</v>
      </c>
      <c r="X44" s="354">
        <f t="shared" si="15"/>
        <v>145.67</v>
      </c>
      <c r="Y44" s="350">
        <v>115</v>
      </c>
      <c r="Z44" s="355">
        <v>120</v>
      </c>
      <c r="AA44" s="355">
        <v>120</v>
      </c>
      <c r="AB44" s="350"/>
      <c r="AC44" s="350">
        <v>115</v>
      </c>
      <c r="AD44" s="354">
        <f t="shared" si="16"/>
        <v>119.6575</v>
      </c>
      <c r="AE44" s="358">
        <f t="shared" si="17"/>
        <v>255</v>
      </c>
      <c r="AF44" s="354">
        <f t="shared" si="18"/>
        <v>265.3275</v>
      </c>
      <c r="AG44" s="366" t="s">
        <v>240</v>
      </c>
    </row>
    <row r="45" spans="1:33" s="304" customFormat="1" ht="12.75">
      <c r="A45" s="365">
        <v>12</v>
      </c>
      <c r="B45" s="350">
        <v>1</v>
      </c>
      <c r="C45" s="351">
        <v>48</v>
      </c>
      <c r="D45" s="351" t="s">
        <v>976</v>
      </c>
      <c r="E45" s="351" t="s">
        <v>150</v>
      </c>
      <c r="F45" s="351" t="s">
        <v>16</v>
      </c>
      <c r="G45" s="359">
        <v>32562</v>
      </c>
      <c r="H45" s="351" t="s">
        <v>17</v>
      </c>
      <c r="I45" s="360">
        <v>46.45</v>
      </c>
      <c r="J45" s="361">
        <v>1.0807</v>
      </c>
      <c r="K45" s="350">
        <v>100</v>
      </c>
      <c r="L45" s="357">
        <v>107.5</v>
      </c>
      <c r="M45" s="356">
        <v>110</v>
      </c>
      <c r="N45" s="357"/>
      <c r="O45" s="350">
        <v>107.5</v>
      </c>
      <c r="P45" s="354">
        <f t="shared" si="12"/>
        <v>116.17525</v>
      </c>
      <c r="Q45" s="350">
        <v>37.5</v>
      </c>
      <c r="R45" s="355">
        <v>42.5</v>
      </c>
      <c r="S45" s="350">
        <v>42.5</v>
      </c>
      <c r="T45" s="350"/>
      <c r="U45" s="350">
        <v>42.5</v>
      </c>
      <c r="V45" s="354">
        <f t="shared" si="13"/>
        <v>45.92975</v>
      </c>
      <c r="W45" s="350">
        <f t="shared" si="14"/>
        <v>150</v>
      </c>
      <c r="X45" s="354">
        <f t="shared" si="15"/>
        <v>162.105</v>
      </c>
      <c r="Y45" s="350">
        <v>130</v>
      </c>
      <c r="Z45" s="357">
        <v>140</v>
      </c>
      <c r="AA45" s="355">
        <v>146</v>
      </c>
      <c r="AB45" s="350"/>
      <c r="AC45" s="350">
        <v>140</v>
      </c>
      <c r="AD45" s="354">
        <f t="shared" si="16"/>
        <v>151.298</v>
      </c>
      <c r="AE45" s="358">
        <f t="shared" si="17"/>
        <v>290</v>
      </c>
      <c r="AF45" s="354">
        <f t="shared" si="18"/>
        <v>313.403</v>
      </c>
      <c r="AG45" s="366" t="s">
        <v>79</v>
      </c>
    </row>
    <row r="46" spans="1:33" s="304" customFormat="1" ht="12.75">
      <c r="A46" s="365">
        <v>5</v>
      </c>
      <c r="B46" s="350">
        <v>2</v>
      </c>
      <c r="C46" s="351">
        <v>48</v>
      </c>
      <c r="D46" s="351" t="s">
        <v>977</v>
      </c>
      <c r="E46" s="351" t="s">
        <v>18</v>
      </c>
      <c r="F46" s="351" t="s">
        <v>16</v>
      </c>
      <c r="G46" s="359">
        <v>30811</v>
      </c>
      <c r="H46" s="351" t="s">
        <v>17</v>
      </c>
      <c r="I46" s="360">
        <v>45.65</v>
      </c>
      <c r="J46" s="361">
        <v>1.0732</v>
      </c>
      <c r="K46" s="350">
        <v>77.5</v>
      </c>
      <c r="L46" s="357">
        <v>82.5</v>
      </c>
      <c r="M46" s="356">
        <v>85</v>
      </c>
      <c r="N46" s="357"/>
      <c r="O46" s="350">
        <f>L46</f>
        <v>82.5</v>
      </c>
      <c r="P46" s="354">
        <f t="shared" si="12"/>
        <v>88.53899999999999</v>
      </c>
      <c r="Q46" s="350">
        <v>47.5</v>
      </c>
      <c r="R46" s="350">
        <v>52.5</v>
      </c>
      <c r="S46" s="355">
        <v>55</v>
      </c>
      <c r="T46" s="350"/>
      <c r="U46" s="350">
        <f>R46</f>
        <v>52.5</v>
      </c>
      <c r="V46" s="354">
        <f t="shared" si="13"/>
        <v>56.342999999999996</v>
      </c>
      <c r="W46" s="350">
        <f t="shared" si="14"/>
        <v>135</v>
      </c>
      <c r="X46" s="354">
        <f t="shared" si="15"/>
        <v>144.882</v>
      </c>
      <c r="Y46" s="350">
        <v>112.5</v>
      </c>
      <c r="Z46" s="357">
        <v>117.5</v>
      </c>
      <c r="AA46" s="355">
        <v>120</v>
      </c>
      <c r="AB46" s="350"/>
      <c r="AC46" s="350">
        <v>117.5</v>
      </c>
      <c r="AD46" s="354">
        <f t="shared" si="16"/>
        <v>126.101</v>
      </c>
      <c r="AE46" s="358">
        <f t="shared" si="17"/>
        <v>252.5</v>
      </c>
      <c r="AF46" s="354">
        <f t="shared" si="18"/>
        <v>270.983</v>
      </c>
      <c r="AG46" s="366"/>
    </row>
    <row r="47" spans="1:33" s="304" customFormat="1" ht="12.75">
      <c r="A47" s="365">
        <v>12</v>
      </c>
      <c r="B47" s="350">
        <v>1</v>
      </c>
      <c r="C47" s="351">
        <v>52</v>
      </c>
      <c r="D47" s="351" t="s">
        <v>997</v>
      </c>
      <c r="E47" s="351" t="s">
        <v>339</v>
      </c>
      <c r="F47" s="351" t="s">
        <v>16</v>
      </c>
      <c r="G47" s="359">
        <v>33852</v>
      </c>
      <c r="H47" s="351" t="s">
        <v>23</v>
      </c>
      <c r="I47" s="360">
        <v>51.2</v>
      </c>
      <c r="J47" s="361">
        <v>0.9809</v>
      </c>
      <c r="K47" s="350">
        <v>77.5</v>
      </c>
      <c r="L47" s="357">
        <v>82.5</v>
      </c>
      <c r="M47" s="356">
        <v>85</v>
      </c>
      <c r="N47" s="357"/>
      <c r="O47" s="350">
        <v>82.5</v>
      </c>
      <c r="P47" s="354">
        <f t="shared" si="12"/>
        <v>80.92425</v>
      </c>
      <c r="Q47" s="350">
        <v>47.5</v>
      </c>
      <c r="R47" s="350">
        <v>52.5</v>
      </c>
      <c r="S47" s="355">
        <v>55</v>
      </c>
      <c r="T47" s="350"/>
      <c r="U47" s="350">
        <v>52.5</v>
      </c>
      <c r="V47" s="354">
        <f t="shared" si="13"/>
        <v>51.49725</v>
      </c>
      <c r="W47" s="350">
        <f t="shared" si="14"/>
        <v>135</v>
      </c>
      <c r="X47" s="354">
        <f t="shared" si="15"/>
        <v>132.4215</v>
      </c>
      <c r="Y47" s="350">
        <v>90</v>
      </c>
      <c r="Z47" s="355">
        <v>100</v>
      </c>
      <c r="AA47" s="577">
        <v>0</v>
      </c>
      <c r="AB47" s="350"/>
      <c r="AC47" s="350">
        <v>90</v>
      </c>
      <c r="AD47" s="354">
        <f t="shared" si="16"/>
        <v>88.281</v>
      </c>
      <c r="AE47" s="358">
        <f t="shared" si="17"/>
        <v>225</v>
      </c>
      <c r="AF47" s="354">
        <f t="shared" si="18"/>
        <v>220.7025</v>
      </c>
      <c r="AG47" s="366"/>
    </row>
    <row r="48" spans="1:33" s="304" customFormat="1" ht="12.75">
      <c r="A48" s="365">
        <v>12</v>
      </c>
      <c r="B48" s="350">
        <v>1</v>
      </c>
      <c r="C48" s="350">
        <v>52</v>
      </c>
      <c r="D48" s="351" t="s">
        <v>998</v>
      </c>
      <c r="E48" s="351" t="s">
        <v>135</v>
      </c>
      <c r="F48" s="351" t="s">
        <v>16</v>
      </c>
      <c r="G48" s="359">
        <v>31028</v>
      </c>
      <c r="H48" s="351" t="s">
        <v>17</v>
      </c>
      <c r="I48" s="360">
        <v>52</v>
      </c>
      <c r="J48" s="354">
        <v>0.967</v>
      </c>
      <c r="K48" s="351">
        <v>110</v>
      </c>
      <c r="L48" s="356">
        <v>120</v>
      </c>
      <c r="M48" s="356">
        <v>120</v>
      </c>
      <c r="N48" s="357"/>
      <c r="O48" s="350">
        <v>110</v>
      </c>
      <c r="P48" s="354">
        <f t="shared" si="12"/>
        <v>106.36999999999999</v>
      </c>
      <c r="Q48" s="350">
        <v>70</v>
      </c>
      <c r="R48" s="350">
        <v>75</v>
      </c>
      <c r="S48" s="355">
        <v>80</v>
      </c>
      <c r="T48" s="350"/>
      <c r="U48" s="350">
        <v>75</v>
      </c>
      <c r="V48" s="354">
        <f t="shared" si="13"/>
        <v>72.52499999999999</v>
      </c>
      <c r="W48" s="350">
        <f t="shared" si="14"/>
        <v>185</v>
      </c>
      <c r="X48" s="354">
        <f t="shared" si="15"/>
        <v>178.89499999999998</v>
      </c>
      <c r="Y48" s="355">
        <v>130</v>
      </c>
      <c r="Z48" s="350">
        <v>130</v>
      </c>
      <c r="AA48" s="355">
        <v>150</v>
      </c>
      <c r="AB48" s="350"/>
      <c r="AC48" s="350">
        <v>130</v>
      </c>
      <c r="AD48" s="354">
        <f t="shared" si="16"/>
        <v>125.71</v>
      </c>
      <c r="AE48" s="358">
        <f t="shared" si="17"/>
        <v>315</v>
      </c>
      <c r="AF48" s="354">
        <f t="shared" si="18"/>
        <v>304.605</v>
      </c>
      <c r="AG48" s="366" t="s">
        <v>80</v>
      </c>
    </row>
    <row r="49" spans="1:33" s="304" customFormat="1" ht="12.75">
      <c r="A49" s="365">
        <v>5</v>
      </c>
      <c r="B49" s="350">
        <v>2</v>
      </c>
      <c r="C49" s="351">
        <v>52</v>
      </c>
      <c r="D49" s="351" t="s">
        <v>999</v>
      </c>
      <c r="E49" s="351" t="s">
        <v>135</v>
      </c>
      <c r="F49" s="351" t="s">
        <v>16</v>
      </c>
      <c r="G49" s="359">
        <v>29577</v>
      </c>
      <c r="H49" s="351" t="s">
        <v>17</v>
      </c>
      <c r="I49" s="360">
        <v>52</v>
      </c>
      <c r="J49" s="361">
        <v>0.967</v>
      </c>
      <c r="K49" s="350">
        <v>92.5</v>
      </c>
      <c r="L49" s="356">
        <v>100</v>
      </c>
      <c r="M49" s="357">
        <v>100</v>
      </c>
      <c r="N49" s="357"/>
      <c r="O49" s="350">
        <v>100</v>
      </c>
      <c r="P49" s="354">
        <f t="shared" si="12"/>
        <v>96.7</v>
      </c>
      <c r="Q49" s="350">
        <v>50</v>
      </c>
      <c r="R49" s="355">
        <v>55</v>
      </c>
      <c r="S49" s="355">
        <v>55</v>
      </c>
      <c r="T49" s="350"/>
      <c r="U49" s="350">
        <v>50</v>
      </c>
      <c r="V49" s="354">
        <f t="shared" si="13"/>
        <v>48.35</v>
      </c>
      <c r="W49" s="350">
        <f t="shared" si="14"/>
        <v>150</v>
      </c>
      <c r="X49" s="354">
        <f t="shared" si="15"/>
        <v>145.04999999999998</v>
      </c>
      <c r="Y49" s="350">
        <v>125</v>
      </c>
      <c r="Z49" s="355">
        <v>135</v>
      </c>
      <c r="AA49" s="355">
        <v>135</v>
      </c>
      <c r="AB49" s="350"/>
      <c r="AC49" s="350">
        <v>125</v>
      </c>
      <c r="AD49" s="354">
        <f t="shared" si="16"/>
        <v>120.875</v>
      </c>
      <c r="AE49" s="358">
        <f t="shared" si="17"/>
        <v>275</v>
      </c>
      <c r="AF49" s="354">
        <f t="shared" si="18"/>
        <v>265.925</v>
      </c>
      <c r="AG49" s="366"/>
    </row>
    <row r="50" spans="1:76" s="364" customFormat="1" ht="12.75">
      <c r="A50" s="497">
        <v>3</v>
      </c>
      <c r="B50" s="351">
        <v>3</v>
      </c>
      <c r="C50" s="351">
        <v>52</v>
      </c>
      <c r="D50" s="351" t="s">
        <v>1000</v>
      </c>
      <c r="E50" s="350" t="s">
        <v>22</v>
      </c>
      <c r="F50" s="351" t="s">
        <v>16</v>
      </c>
      <c r="G50" s="359">
        <v>30535</v>
      </c>
      <c r="H50" s="350" t="s">
        <v>17</v>
      </c>
      <c r="I50" s="360">
        <v>52</v>
      </c>
      <c r="J50" s="361">
        <v>0.967</v>
      </c>
      <c r="K50" s="350">
        <v>85</v>
      </c>
      <c r="L50" s="350">
        <v>90</v>
      </c>
      <c r="M50" s="356">
        <v>95</v>
      </c>
      <c r="N50" s="357"/>
      <c r="O50" s="350">
        <v>90</v>
      </c>
      <c r="P50" s="354">
        <f t="shared" si="12"/>
        <v>87.03</v>
      </c>
      <c r="Q50" s="350">
        <v>45</v>
      </c>
      <c r="R50" s="350">
        <v>50</v>
      </c>
      <c r="S50" s="355">
        <v>55</v>
      </c>
      <c r="T50" s="350"/>
      <c r="U50" s="350">
        <v>50</v>
      </c>
      <c r="V50" s="354">
        <f t="shared" si="13"/>
        <v>48.35</v>
      </c>
      <c r="W50" s="350">
        <f t="shared" si="14"/>
        <v>140</v>
      </c>
      <c r="X50" s="354">
        <f t="shared" si="15"/>
        <v>135.38</v>
      </c>
      <c r="Y50" s="350">
        <v>120</v>
      </c>
      <c r="Z50" s="357">
        <v>130</v>
      </c>
      <c r="AA50" s="355">
        <v>135</v>
      </c>
      <c r="AB50" s="350"/>
      <c r="AC50" s="350">
        <v>130</v>
      </c>
      <c r="AD50" s="354">
        <f t="shared" si="16"/>
        <v>125.71</v>
      </c>
      <c r="AE50" s="358">
        <f t="shared" si="17"/>
        <v>270</v>
      </c>
      <c r="AF50" s="354">
        <f t="shared" si="18"/>
        <v>261.09</v>
      </c>
      <c r="AG50" s="366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63"/>
    </row>
    <row r="51" spans="1:33" s="304" customFormat="1" ht="12.75">
      <c r="A51" s="365">
        <v>0</v>
      </c>
      <c r="B51" s="350" t="s">
        <v>69</v>
      </c>
      <c r="C51" s="351">
        <v>52</v>
      </c>
      <c r="D51" s="351" t="s">
        <v>1001</v>
      </c>
      <c r="E51" s="351" t="s">
        <v>135</v>
      </c>
      <c r="F51" s="351" t="s">
        <v>16</v>
      </c>
      <c r="G51" s="359">
        <v>32072</v>
      </c>
      <c r="H51" s="351" t="s">
        <v>17</v>
      </c>
      <c r="I51" s="360">
        <v>51.3</v>
      </c>
      <c r="J51" s="361">
        <v>0.9809</v>
      </c>
      <c r="K51" s="355">
        <v>75</v>
      </c>
      <c r="L51" s="356">
        <v>75</v>
      </c>
      <c r="M51" s="356">
        <v>77.5</v>
      </c>
      <c r="N51" s="357"/>
      <c r="O51" s="350">
        <v>0</v>
      </c>
      <c r="P51" s="354">
        <f t="shared" si="12"/>
        <v>0</v>
      </c>
      <c r="Q51" s="577">
        <v>40</v>
      </c>
      <c r="R51" s="577">
        <v>0</v>
      </c>
      <c r="S51" s="577">
        <v>0</v>
      </c>
      <c r="T51" s="350"/>
      <c r="U51" s="350">
        <v>0</v>
      </c>
      <c r="V51" s="354">
        <f t="shared" si="13"/>
        <v>0</v>
      </c>
      <c r="W51" s="350">
        <f t="shared" si="14"/>
        <v>0</v>
      </c>
      <c r="X51" s="354">
        <f t="shared" si="15"/>
        <v>0</v>
      </c>
      <c r="Y51" s="577">
        <v>105</v>
      </c>
      <c r="Z51" s="578">
        <v>0</v>
      </c>
      <c r="AA51" s="577">
        <v>0</v>
      </c>
      <c r="AB51" s="350"/>
      <c r="AC51" s="350">
        <v>0</v>
      </c>
      <c r="AD51" s="354">
        <f t="shared" si="16"/>
        <v>0</v>
      </c>
      <c r="AE51" s="358">
        <f t="shared" si="17"/>
        <v>0</v>
      </c>
      <c r="AF51" s="354">
        <f t="shared" si="18"/>
        <v>0</v>
      </c>
      <c r="AG51" s="366"/>
    </row>
    <row r="52" spans="1:33" s="304" customFormat="1" ht="12.75">
      <c r="A52" s="365">
        <v>12</v>
      </c>
      <c r="B52" s="350">
        <v>1</v>
      </c>
      <c r="C52" s="351">
        <v>52</v>
      </c>
      <c r="D52" s="351" t="s">
        <v>969</v>
      </c>
      <c r="E52" s="351" t="s">
        <v>686</v>
      </c>
      <c r="F52" s="351" t="s">
        <v>16</v>
      </c>
      <c r="G52" s="359">
        <v>35779</v>
      </c>
      <c r="H52" s="351" t="s">
        <v>20</v>
      </c>
      <c r="I52" s="360">
        <v>51.9</v>
      </c>
      <c r="J52" s="361">
        <v>1.0509</v>
      </c>
      <c r="K52" s="350">
        <v>70</v>
      </c>
      <c r="L52" s="356">
        <v>77.5</v>
      </c>
      <c r="M52" s="356">
        <v>77.5</v>
      </c>
      <c r="N52" s="357"/>
      <c r="O52" s="350">
        <v>70</v>
      </c>
      <c r="P52" s="354">
        <f t="shared" si="12"/>
        <v>73.563</v>
      </c>
      <c r="Q52" s="350">
        <v>30</v>
      </c>
      <c r="R52" s="355">
        <v>35</v>
      </c>
      <c r="S52" s="350">
        <v>35</v>
      </c>
      <c r="T52" s="350"/>
      <c r="U52" s="350">
        <v>35</v>
      </c>
      <c r="V52" s="354">
        <f t="shared" si="13"/>
        <v>36.7815</v>
      </c>
      <c r="W52" s="350">
        <f t="shared" si="14"/>
        <v>105</v>
      </c>
      <c r="X52" s="354">
        <f t="shared" si="15"/>
        <v>110.3445</v>
      </c>
      <c r="Y52" s="350">
        <v>90</v>
      </c>
      <c r="Z52" s="357">
        <v>100</v>
      </c>
      <c r="AA52" s="355">
        <v>107.5</v>
      </c>
      <c r="AB52" s="350"/>
      <c r="AC52" s="350">
        <v>100</v>
      </c>
      <c r="AD52" s="354">
        <f t="shared" si="16"/>
        <v>105.08999999999999</v>
      </c>
      <c r="AE52" s="358">
        <f t="shared" si="17"/>
        <v>205</v>
      </c>
      <c r="AF52" s="354">
        <f t="shared" si="18"/>
        <v>215.43449999999999</v>
      </c>
      <c r="AG52" s="366"/>
    </row>
    <row r="53" spans="1:33" s="304" customFormat="1" ht="12.75">
      <c r="A53" s="365">
        <v>12</v>
      </c>
      <c r="B53" s="350">
        <v>1</v>
      </c>
      <c r="C53" s="351">
        <v>56</v>
      </c>
      <c r="D53" s="351" t="s">
        <v>982</v>
      </c>
      <c r="E53" s="351" t="s">
        <v>983</v>
      </c>
      <c r="F53" s="351" t="s">
        <v>16</v>
      </c>
      <c r="G53" s="359">
        <v>33653</v>
      </c>
      <c r="H53" s="351" t="s">
        <v>23</v>
      </c>
      <c r="I53" s="360">
        <v>56</v>
      </c>
      <c r="J53" s="361">
        <v>0.911</v>
      </c>
      <c r="K53" s="350">
        <v>82.5</v>
      </c>
      <c r="L53" s="357">
        <v>92.5</v>
      </c>
      <c r="M53" s="357">
        <v>97.5</v>
      </c>
      <c r="N53" s="357"/>
      <c r="O53" s="350">
        <v>97.5</v>
      </c>
      <c r="P53" s="354">
        <f t="shared" si="12"/>
        <v>88.8225</v>
      </c>
      <c r="Q53" s="350">
        <v>40</v>
      </c>
      <c r="R53" s="350">
        <v>45</v>
      </c>
      <c r="S53" s="355">
        <v>47.5</v>
      </c>
      <c r="T53" s="350"/>
      <c r="U53" s="350">
        <v>45</v>
      </c>
      <c r="V53" s="354">
        <f t="shared" si="13"/>
        <v>40.995000000000005</v>
      </c>
      <c r="W53" s="350">
        <f t="shared" si="14"/>
        <v>142.5</v>
      </c>
      <c r="X53" s="354">
        <f t="shared" si="15"/>
        <v>129.8175</v>
      </c>
      <c r="Y53" s="350">
        <v>100</v>
      </c>
      <c r="Z53" s="357">
        <v>107.5</v>
      </c>
      <c r="AA53" s="350">
        <v>115</v>
      </c>
      <c r="AB53" s="350"/>
      <c r="AC53" s="350">
        <v>115</v>
      </c>
      <c r="AD53" s="354">
        <f t="shared" si="16"/>
        <v>104.765</v>
      </c>
      <c r="AE53" s="358">
        <f t="shared" si="17"/>
        <v>257.5</v>
      </c>
      <c r="AF53" s="354">
        <f t="shared" si="18"/>
        <v>234.5825</v>
      </c>
      <c r="AG53" s="366"/>
    </row>
    <row r="54" spans="1:33" s="304" customFormat="1" ht="12.75">
      <c r="A54" s="365">
        <v>0</v>
      </c>
      <c r="B54" s="350" t="s">
        <v>69</v>
      </c>
      <c r="C54" s="351">
        <v>56</v>
      </c>
      <c r="D54" s="351" t="s">
        <v>1002</v>
      </c>
      <c r="E54" s="351" t="s">
        <v>22</v>
      </c>
      <c r="F54" s="351" t="s">
        <v>16</v>
      </c>
      <c r="G54" s="359">
        <v>33182</v>
      </c>
      <c r="H54" s="351" t="s">
        <v>17</v>
      </c>
      <c r="I54" s="360">
        <v>54.55</v>
      </c>
      <c r="J54" s="361">
        <v>0.9333</v>
      </c>
      <c r="K54" s="355">
        <v>100</v>
      </c>
      <c r="L54" s="355">
        <v>100</v>
      </c>
      <c r="M54" s="355">
        <v>100</v>
      </c>
      <c r="N54" s="357"/>
      <c r="O54" s="350">
        <v>0</v>
      </c>
      <c r="P54" s="354">
        <f t="shared" si="12"/>
        <v>0</v>
      </c>
      <c r="Q54" s="577">
        <v>65</v>
      </c>
      <c r="R54" s="577">
        <v>0</v>
      </c>
      <c r="S54" s="577">
        <v>0</v>
      </c>
      <c r="T54" s="350"/>
      <c r="U54" s="350">
        <v>0</v>
      </c>
      <c r="V54" s="354">
        <f t="shared" si="13"/>
        <v>0</v>
      </c>
      <c r="W54" s="350">
        <f t="shared" si="14"/>
        <v>0</v>
      </c>
      <c r="X54" s="354">
        <f t="shared" si="15"/>
        <v>0</v>
      </c>
      <c r="Y54" s="577">
        <v>135</v>
      </c>
      <c r="Z54" s="578">
        <v>0</v>
      </c>
      <c r="AA54" s="577">
        <v>0</v>
      </c>
      <c r="AB54" s="350"/>
      <c r="AC54" s="350">
        <v>0</v>
      </c>
      <c r="AD54" s="354">
        <f t="shared" si="16"/>
        <v>0</v>
      </c>
      <c r="AE54" s="358">
        <f t="shared" si="17"/>
        <v>0</v>
      </c>
      <c r="AF54" s="354">
        <f t="shared" si="18"/>
        <v>0</v>
      </c>
      <c r="AG54" s="366"/>
    </row>
    <row r="55" spans="1:33" s="304" customFormat="1" ht="12.75">
      <c r="A55" s="365">
        <v>12</v>
      </c>
      <c r="B55" s="350">
        <v>1</v>
      </c>
      <c r="C55" s="351">
        <v>56</v>
      </c>
      <c r="D55" s="351" t="s">
        <v>1003</v>
      </c>
      <c r="E55" s="351" t="s">
        <v>22</v>
      </c>
      <c r="F55" s="351" t="s">
        <v>16</v>
      </c>
      <c r="G55" s="359">
        <v>36299</v>
      </c>
      <c r="H55" s="351" t="s">
        <v>20</v>
      </c>
      <c r="I55" s="360">
        <v>55.35</v>
      </c>
      <c r="J55" s="361">
        <v>1.0405</v>
      </c>
      <c r="K55" s="355">
        <v>90</v>
      </c>
      <c r="L55" s="357">
        <v>92.5</v>
      </c>
      <c r="M55" s="357">
        <v>95</v>
      </c>
      <c r="N55" s="357"/>
      <c r="O55" s="350">
        <v>95</v>
      </c>
      <c r="P55" s="354">
        <f t="shared" si="12"/>
        <v>98.8475</v>
      </c>
      <c r="Q55" s="350">
        <v>65</v>
      </c>
      <c r="R55" s="350">
        <v>67.5</v>
      </c>
      <c r="S55" s="350">
        <v>70</v>
      </c>
      <c r="T55" s="350"/>
      <c r="U55" s="350">
        <v>67.5</v>
      </c>
      <c r="V55" s="354">
        <f t="shared" si="13"/>
        <v>70.23375</v>
      </c>
      <c r="W55" s="350">
        <f t="shared" si="14"/>
        <v>162.5</v>
      </c>
      <c r="X55" s="354">
        <f t="shared" si="15"/>
        <v>169.08124999999998</v>
      </c>
      <c r="Y55" s="350">
        <v>70</v>
      </c>
      <c r="Z55" s="578">
        <v>0</v>
      </c>
      <c r="AA55" s="577">
        <v>0</v>
      </c>
      <c r="AB55" s="350"/>
      <c r="AC55" s="350">
        <v>70</v>
      </c>
      <c r="AD55" s="354">
        <f t="shared" si="16"/>
        <v>72.835</v>
      </c>
      <c r="AE55" s="358">
        <f t="shared" si="17"/>
        <v>232.5</v>
      </c>
      <c r="AF55" s="354">
        <f t="shared" si="18"/>
        <v>241.91625</v>
      </c>
      <c r="AG55" s="366"/>
    </row>
    <row r="56" spans="1:33" s="304" customFormat="1" ht="12.75">
      <c r="A56" s="365">
        <v>12</v>
      </c>
      <c r="B56" s="350">
        <v>1</v>
      </c>
      <c r="C56" s="351">
        <v>60</v>
      </c>
      <c r="D56" s="351" t="s">
        <v>1004</v>
      </c>
      <c r="E56" s="351" t="s">
        <v>983</v>
      </c>
      <c r="F56" s="351" t="s">
        <v>16</v>
      </c>
      <c r="G56" s="359">
        <v>34261</v>
      </c>
      <c r="H56" s="351" t="s">
        <v>23</v>
      </c>
      <c r="I56" s="360">
        <v>57.4</v>
      </c>
      <c r="J56" s="361">
        <v>0.908</v>
      </c>
      <c r="K56" s="350">
        <v>87.5</v>
      </c>
      <c r="L56" s="355">
        <v>92.5</v>
      </c>
      <c r="M56" s="357">
        <v>92.5</v>
      </c>
      <c r="N56" s="357"/>
      <c r="O56" s="350">
        <f>M56</f>
        <v>92.5</v>
      </c>
      <c r="P56" s="354">
        <f t="shared" si="12"/>
        <v>83.99000000000001</v>
      </c>
      <c r="Q56" s="350">
        <v>47.5</v>
      </c>
      <c r="R56" s="350">
        <v>50</v>
      </c>
      <c r="S56" s="355">
        <v>55</v>
      </c>
      <c r="T56" s="350"/>
      <c r="U56" s="350">
        <v>50</v>
      </c>
      <c r="V56" s="354">
        <f t="shared" si="13"/>
        <v>45.4</v>
      </c>
      <c r="W56" s="350">
        <f t="shared" si="14"/>
        <v>142.5</v>
      </c>
      <c r="X56" s="354">
        <f t="shared" si="15"/>
        <v>129.39000000000001</v>
      </c>
      <c r="Y56" s="350">
        <v>87.5</v>
      </c>
      <c r="Z56" s="357">
        <v>92.5</v>
      </c>
      <c r="AA56" s="350">
        <v>97.5</v>
      </c>
      <c r="AB56" s="350"/>
      <c r="AC56" s="350">
        <v>97.5</v>
      </c>
      <c r="AD56" s="354">
        <f t="shared" si="16"/>
        <v>88.53</v>
      </c>
      <c r="AE56" s="358">
        <f t="shared" si="17"/>
        <v>240</v>
      </c>
      <c r="AF56" s="354">
        <f t="shared" si="18"/>
        <v>217.92000000000002</v>
      </c>
      <c r="AG56" s="366"/>
    </row>
    <row r="57" spans="1:33" s="304" customFormat="1" ht="12.75">
      <c r="A57" s="365">
        <v>12</v>
      </c>
      <c r="B57" s="350">
        <v>1</v>
      </c>
      <c r="C57" s="350">
        <v>60</v>
      </c>
      <c r="D57" s="350" t="s">
        <v>1005</v>
      </c>
      <c r="E57" s="351" t="s">
        <v>257</v>
      </c>
      <c r="F57" s="350" t="s">
        <v>16</v>
      </c>
      <c r="G57" s="352">
        <v>30069</v>
      </c>
      <c r="H57" s="350" t="s">
        <v>17</v>
      </c>
      <c r="I57" s="353">
        <v>59.35</v>
      </c>
      <c r="J57" s="354">
        <v>0.8676</v>
      </c>
      <c r="K57" s="350">
        <v>110</v>
      </c>
      <c r="L57" s="357">
        <v>115</v>
      </c>
      <c r="M57" s="355">
        <v>117.5</v>
      </c>
      <c r="N57" s="357"/>
      <c r="O57" s="350">
        <v>115</v>
      </c>
      <c r="P57" s="354">
        <f t="shared" si="12"/>
        <v>99.774</v>
      </c>
      <c r="Q57" s="350">
        <v>60</v>
      </c>
      <c r="R57" s="355">
        <v>65</v>
      </c>
      <c r="S57" s="355">
        <v>65</v>
      </c>
      <c r="T57" s="350"/>
      <c r="U57" s="350">
        <v>60</v>
      </c>
      <c r="V57" s="354">
        <f t="shared" si="13"/>
        <v>52.056000000000004</v>
      </c>
      <c r="W57" s="350">
        <f t="shared" si="14"/>
        <v>175</v>
      </c>
      <c r="X57" s="354">
        <f t="shared" si="15"/>
        <v>151.83</v>
      </c>
      <c r="Y57" s="350">
        <v>125</v>
      </c>
      <c r="Z57" s="357">
        <v>132.5</v>
      </c>
      <c r="AA57" s="355">
        <v>135</v>
      </c>
      <c r="AB57" s="350"/>
      <c r="AC57" s="350">
        <v>132.5</v>
      </c>
      <c r="AD57" s="354">
        <f t="shared" si="16"/>
        <v>114.95700000000001</v>
      </c>
      <c r="AE57" s="358">
        <f t="shared" si="17"/>
        <v>307.5</v>
      </c>
      <c r="AF57" s="354">
        <f t="shared" si="18"/>
        <v>266.78700000000003</v>
      </c>
      <c r="AG57" s="366"/>
    </row>
    <row r="58" spans="1:33" s="304" customFormat="1" ht="12.75">
      <c r="A58" s="365">
        <v>5</v>
      </c>
      <c r="B58" s="350">
        <v>2</v>
      </c>
      <c r="C58" s="351">
        <v>60</v>
      </c>
      <c r="D58" s="351" t="s">
        <v>1006</v>
      </c>
      <c r="E58" s="351" t="s">
        <v>22</v>
      </c>
      <c r="F58" s="351" t="s">
        <v>16</v>
      </c>
      <c r="G58" s="359">
        <v>29563</v>
      </c>
      <c r="H58" s="351" t="s">
        <v>17</v>
      </c>
      <c r="I58" s="360">
        <v>59.3</v>
      </c>
      <c r="J58" s="361">
        <v>0.8676</v>
      </c>
      <c r="K58" s="350">
        <v>100</v>
      </c>
      <c r="L58" s="355">
        <v>105</v>
      </c>
      <c r="M58" s="355">
        <v>105</v>
      </c>
      <c r="N58" s="357"/>
      <c r="O58" s="350">
        <v>100</v>
      </c>
      <c r="P58" s="354">
        <f t="shared" si="12"/>
        <v>86.76</v>
      </c>
      <c r="Q58" s="350">
        <v>52.5</v>
      </c>
      <c r="R58" s="350">
        <v>55</v>
      </c>
      <c r="S58" s="355">
        <v>57.5</v>
      </c>
      <c r="T58" s="350"/>
      <c r="U58" s="350">
        <v>55</v>
      </c>
      <c r="V58" s="354">
        <f t="shared" si="13"/>
        <v>47.718</v>
      </c>
      <c r="W58" s="350">
        <f t="shared" si="14"/>
        <v>155</v>
      </c>
      <c r="X58" s="354">
        <f t="shared" si="15"/>
        <v>134.478</v>
      </c>
      <c r="Y58" s="350">
        <v>127.5</v>
      </c>
      <c r="Z58" s="357">
        <v>135</v>
      </c>
      <c r="AA58" s="350">
        <v>140</v>
      </c>
      <c r="AB58" s="350"/>
      <c r="AC58" s="350">
        <v>140</v>
      </c>
      <c r="AD58" s="354">
        <f t="shared" si="16"/>
        <v>121.464</v>
      </c>
      <c r="AE58" s="358">
        <f t="shared" si="17"/>
        <v>295</v>
      </c>
      <c r="AF58" s="354">
        <f t="shared" si="18"/>
        <v>255.942</v>
      </c>
      <c r="AG58" s="366"/>
    </row>
    <row r="59" spans="1:33" s="304" customFormat="1" ht="12.75">
      <c r="A59" s="365">
        <v>3</v>
      </c>
      <c r="B59" s="350">
        <v>3</v>
      </c>
      <c r="C59" s="351">
        <v>60</v>
      </c>
      <c r="D59" s="351" t="s">
        <v>1007</v>
      </c>
      <c r="E59" s="351" t="s">
        <v>983</v>
      </c>
      <c r="F59" s="351" t="s">
        <v>16</v>
      </c>
      <c r="G59" s="359">
        <v>32726</v>
      </c>
      <c r="H59" s="351" t="s">
        <v>17</v>
      </c>
      <c r="I59" s="360">
        <v>58.8</v>
      </c>
      <c r="J59" s="361">
        <v>0.8738</v>
      </c>
      <c r="K59" s="350">
        <v>90</v>
      </c>
      <c r="L59" s="357">
        <v>95</v>
      </c>
      <c r="M59" s="357">
        <v>100</v>
      </c>
      <c r="N59" s="357"/>
      <c r="O59" s="350">
        <v>100</v>
      </c>
      <c r="P59" s="354">
        <f t="shared" si="12"/>
        <v>87.38</v>
      </c>
      <c r="Q59" s="350">
        <v>65</v>
      </c>
      <c r="R59" s="350">
        <v>70</v>
      </c>
      <c r="S59" s="355">
        <v>72.5</v>
      </c>
      <c r="T59" s="350"/>
      <c r="U59" s="350">
        <v>70</v>
      </c>
      <c r="V59" s="354">
        <f t="shared" si="13"/>
        <v>61.166000000000004</v>
      </c>
      <c r="W59" s="350">
        <f t="shared" si="14"/>
        <v>170</v>
      </c>
      <c r="X59" s="354">
        <f t="shared" si="15"/>
        <v>148.546</v>
      </c>
      <c r="Y59" s="350">
        <v>100</v>
      </c>
      <c r="Z59" s="357">
        <v>107.5</v>
      </c>
      <c r="AA59" s="350">
        <v>112.5</v>
      </c>
      <c r="AB59" s="350"/>
      <c r="AC59" s="350">
        <v>112.5</v>
      </c>
      <c r="AD59" s="354">
        <f t="shared" si="16"/>
        <v>98.30250000000001</v>
      </c>
      <c r="AE59" s="358">
        <f t="shared" si="17"/>
        <v>282.5</v>
      </c>
      <c r="AF59" s="354">
        <f t="shared" si="18"/>
        <v>246.8485</v>
      </c>
      <c r="AG59" s="366"/>
    </row>
    <row r="60" spans="1:33" s="304" customFormat="1" ht="12.75">
      <c r="A60" s="365">
        <v>2</v>
      </c>
      <c r="B60" s="350">
        <v>4</v>
      </c>
      <c r="C60" s="351">
        <v>60</v>
      </c>
      <c r="D60" s="351" t="s">
        <v>986</v>
      </c>
      <c r="E60" s="351" t="s">
        <v>18</v>
      </c>
      <c r="F60" s="351" t="s">
        <v>16</v>
      </c>
      <c r="G60" s="359">
        <v>32802</v>
      </c>
      <c r="H60" s="351" t="s">
        <v>17</v>
      </c>
      <c r="I60" s="360">
        <v>58.2</v>
      </c>
      <c r="J60" s="361">
        <v>0.8851</v>
      </c>
      <c r="K60" s="350">
        <v>75</v>
      </c>
      <c r="L60" s="357">
        <v>80</v>
      </c>
      <c r="M60" s="357">
        <v>82</v>
      </c>
      <c r="N60" s="357"/>
      <c r="O60" s="350">
        <v>82</v>
      </c>
      <c r="P60" s="354">
        <f t="shared" si="12"/>
        <v>72.5782</v>
      </c>
      <c r="Q60" s="350">
        <v>65</v>
      </c>
      <c r="R60" s="350">
        <v>67</v>
      </c>
      <c r="S60" s="350">
        <v>70</v>
      </c>
      <c r="T60" s="350"/>
      <c r="U60" s="350">
        <v>70</v>
      </c>
      <c r="V60" s="354">
        <f t="shared" si="13"/>
        <v>61.957</v>
      </c>
      <c r="W60" s="350">
        <f t="shared" si="14"/>
        <v>152</v>
      </c>
      <c r="X60" s="354">
        <f t="shared" si="15"/>
        <v>134.5352</v>
      </c>
      <c r="Y60" s="350">
        <v>122.5</v>
      </c>
      <c r="Z60" s="357">
        <v>127.5</v>
      </c>
      <c r="AA60" s="350">
        <v>130</v>
      </c>
      <c r="AB60" s="350"/>
      <c r="AC60" s="350">
        <v>130</v>
      </c>
      <c r="AD60" s="354">
        <f t="shared" si="16"/>
        <v>115.063</v>
      </c>
      <c r="AE60" s="358">
        <f t="shared" si="17"/>
        <v>282</v>
      </c>
      <c r="AF60" s="354">
        <f t="shared" si="18"/>
        <v>249.5982</v>
      </c>
      <c r="AG60" s="366"/>
    </row>
    <row r="61" spans="1:33" s="304" customFormat="1" ht="12.75">
      <c r="A61" s="365">
        <v>1</v>
      </c>
      <c r="B61" s="350">
        <v>5</v>
      </c>
      <c r="C61" s="351">
        <v>60</v>
      </c>
      <c r="D61" s="351" t="s">
        <v>1008</v>
      </c>
      <c r="E61" s="351" t="s">
        <v>22</v>
      </c>
      <c r="F61" s="351" t="s">
        <v>16</v>
      </c>
      <c r="G61" s="359">
        <v>31804</v>
      </c>
      <c r="H61" s="351" t="s">
        <v>17</v>
      </c>
      <c r="I61" s="360">
        <v>58.9</v>
      </c>
      <c r="J61" s="361">
        <v>0.911</v>
      </c>
      <c r="K61" s="350">
        <v>75</v>
      </c>
      <c r="L61" s="357">
        <v>80</v>
      </c>
      <c r="M61" s="355">
        <v>87.5</v>
      </c>
      <c r="N61" s="357"/>
      <c r="O61" s="350">
        <v>80</v>
      </c>
      <c r="P61" s="354">
        <f t="shared" si="12"/>
        <v>72.88</v>
      </c>
      <c r="Q61" s="350">
        <v>40</v>
      </c>
      <c r="R61" s="355">
        <v>42.5</v>
      </c>
      <c r="S61" s="350">
        <v>42.5</v>
      </c>
      <c r="T61" s="350"/>
      <c r="U61" s="350">
        <v>42.5</v>
      </c>
      <c r="V61" s="354">
        <f t="shared" si="13"/>
        <v>38.7175</v>
      </c>
      <c r="W61" s="350">
        <f t="shared" si="14"/>
        <v>122.5</v>
      </c>
      <c r="X61" s="354">
        <f t="shared" si="15"/>
        <v>111.59750000000001</v>
      </c>
      <c r="Y61" s="350">
        <v>100</v>
      </c>
      <c r="Z61" s="357">
        <v>110</v>
      </c>
      <c r="AA61" s="350">
        <v>115</v>
      </c>
      <c r="AB61" s="350"/>
      <c r="AC61" s="350">
        <v>115</v>
      </c>
      <c r="AD61" s="354">
        <f t="shared" si="16"/>
        <v>104.765</v>
      </c>
      <c r="AE61" s="358">
        <f t="shared" si="17"/>
        <v>237.5</v>
      </c>
      <c r="AF61" s="354">
        <f t="shared" si="18"/>
        <v>216.3625</v>
      </c>
      <c r="AG61" s="366"/>
    </row>
    <row r="62" spans="1:33" s="304" customFormat="1" ht="12.75">
      <c r="A62" s="365">
        <v>0</v>
      </c>
      <c r="B62" s="350">
        <v>6</v>
      </c>
      <c r="C62" s="350">
        <v>60</v>
      </c>
      <c r="D62" s="350" t="s">
        <v>987</v>
      </c>
      <c r="E62" s="350" t="s">
        <v>141</v>
      </c>
      <c r="F62" s="351" t="s">
        <v>16</v>
      </c>
      <c r="G62" s="352">
        <v>29594</v>
      </c>
      <c r="H62" s="350" t="s">
        <v>17</v>
      </c>
      <c r="I62" s="353">
        <v>60</v>
      </c>
      <c r="J62" s="354">
        <v>0.8621</v>
      </c>
      <c r="K62" s="350">
        <v>70</v>
      </c>
      <c r="L62" s="350">
        <v>80</v>
      </c>
      <c r="M62" s="357">
        <v>85</v>
      </c>
      <c r="N62" s="355">
        <v>87.5</v>
      </c>
      <c r="O62" s="350">
        <v>85</v>
      </c>
      <c r="P62" s="354">
        <f t="shared" si="12"/>
        <v>73.2785</v>
      </c>
      <c r="Q62" s="350">
        <v>40</v>
      </c>
      <c r="R62" s="362">
        <v>45</v>
      </c>
      <c r="S62" s="350">
        <v>50</v>
      </c>
      <c r="T62" s="350"/>
      <c r="U62" s="350">
        <v>50</v>
      </c>
      <c r="V62" s="354">
        <f t="shared" si="13"/>
        <v>43.105</v>
      </c>
      <c r="W62" s="350">
        <f t="shared" si="14"/>
        <v>135</v>
      </c>
      <c r="X62" s="354">
        <f t="shared" si="15"/>
        <v>116.3835</v>
      </c>
      <c r="Y62" s="350">
        <v>80</v>
      </c>
      <c r="Z62" s="357">
        <v>90</v>
      </c>
      <c r="AA62" s="350">
        <v>95</v>
      </c>
      <c r="AB62" s="350"/>
      <c r="AC62" s="350">
        <f>AA62</f>
        <v>95</v>
      </c>
      <c r="AD62" s="354">
        <f t="shared" si="16"/>
        <v>81.8995</v>
      </c>
      <c r="AE62" s="358">
        <f t="shared" si="17"/>
        <v>230</v>
      </c>
      <c r="AF62" s="354">
        <f t="shared" si="18"/>
        <v>198.283</v>
      </c>
      <c r="AG62" s="366"/>
    </row>
    <row r="63" spans="1:33" s="304" customFormat="1" ht="12.75">
      <c r="A63" s="365">
        <v>12</v>
      </c>
      <c r="B63" s="350">
        <v>1</v>
      </c>
      <c r="C63" s="351">
        <v>67.5</v>
      </c>
      <c r="D63" s="351" t="s">
        <v>1009</v>
      </c>
      <c r="E63" s="351" t="s">
        <v>22</v>
      </c>
      <c r="F63" s="351" t="s">
        <v>16</v>
      </c>
      <c r="G63" s="359">
        <v>34703</v>
      </c>
      <c r="H63" s="351" t="s">
        <v>23</v>
      </c>
      <c r="I63" s="360">
        <v>65.75</v>
      </c>
      <c r="J63" s="361">
        <v>0.8024</v>
      </c>
      <c r="K63" s="350">
        <v>110</v>
      </c>
      <c r="L63" s="357">
        <v>120</v>
      </c>
      <c r="M63" s="357">
        <v>125</v>
      </c>
      <c r="N63" s="357"/>
      <c r="O63" s="350">
        <v>125</v>
      </c>
      <c r="P63" s="354">
        <f t="shared" si="12"/>
        <v>100.3</v>
      </c>
      <c r="Q63" s="350">
        <v>80</v>
      </c>
      <c r="R63" s="355">
        <v>85</v>
      </c>
      <c r="S63" s="355">
        <v>85</v>
      </c>
      <c r="T63" s="350"/>
      <c r="U63" s="350">
        <v>80</v>
      </c>
      <c r="V63" s="354">
        <f t="shared" si="13"/>
        <v>64.19200000000001</v>
      </c>
      <c r="W63" s="350">
        <f t="shared" si="14"/>
        <v>205</v>
      </c>
      <c r="X63" s="354">
        <f t="shared" si="15"/>
        <v>164.492</v>
      </c>
      <c r="Y63" s="350">
        <v>120</v>
      </c>
      <c r="Z63" s="357">
        <v>132.5</v>
      </c>
      <c r="AA63" s="355">
        <v>135</v>
      </c>
      <c r="AB63" s="350"/>
      <c r="AC63" s="350">
        <f>Z63</f>
        <v>132.5</v>
      </c>
      <c r="AD63" s="354">
        <f t="shared" si="16"/>
        <v>106.318</v>
      </c>
      <c r="AE63" s="358">
        <f t="shared" si="17"/>
        <v>337.5</v>
      </c>
      <c r="AF63" s="354">
        <f t="shared" si="18"/>
        <v>270.81</v>
      </c>
      <c r="AG63" s="366" t="s">
        <v>239</v>
      </c>
    </row>
    <row r="64" spans="1:33" s="304" customFormat="1" ht="12.75">
      <c r="A64" s="365">
        <v>12</v>
      </c>
      <c r="B64" s="350">
        <v>1</v>
      </c>
      <c r="C64" s="351">
        <v>67.5</v>
      </c>
      <c r="D64" s="351" t="s">
        <v>1010</v>
      </c>
      <c r="E64" s="351" t="s">
        <v>686</v>
      </c>
      <c r="F64" s="351" t="s">
        <v>16</v>
      </c>
      <c r="G64" s="359">
        <v>32633</v>
      </c>
      <c r="H64" s="351" t="s">
        <v>17</v>
      </c>
      <c r="I64" s="360">
        <v>61.1</v>
      </c>
      <c r="J64" s="361">
        <v>0.8462</v>
      </c>
      <c r="K64" s="350">
        <v>75</v>
      </c>
      <c r="L64" s="357">
        <v>80</v>
      </c>
      <c r="M64" s="355">
        <v>90</v>
      </c>
      <c r="N64" s="357"/>
      <c r="O64" s="350">
        <v>80</v>
      </c>
      <c r="P64" s="354">
        <f t="shared" si="12"/>
        <v>67.696</v>
      </c>
      <c r="Q64" s="350">
        <v>47.5</v>
      </c>
      <c r="R64" s="350">
        <v>52.5</v>
      </c>
      <c r="S64" s="355">
        <v>55</v>
      </c>
      <c r="T64" s="350"/>
      <c r="U64" s="350">
        <v>52.5</v>
      </c>
      <c r="V64" s="354">
        <f t="shared" si="13"/>
        <v>44.4255</v>
      </c>
      <c r="W64" s="350">
        <f t="shared" si="14"/>
        <v>132.5</v>
      </c>
      <c r="X64" s="354">
        <f t="shared" si="15"/>
        <v>112.1215</v>
      </c>
      <c r="Y64" s="350">
        <v>85</v>
      </c>
      <c r="Z64" s="357">
        <v>90</v>
      </c>
      <c r="AA64" s="350">
        <v>95</v>
      </c>
      <c r="AB64" s="350"/>
      <c r="AC64" s="350">
        <f>AA64</f>
        <v>95</v>
      </c>
      <c r="AD64" s="354">
        <f t="shared" si="16"/>
        <v>80.389</v>
      </c>
      <c r="AE64" s="358">
        <f t="shared" si="17"/>
        <v>227.5</v>
      </c>
      <c r="AF64" s="354">
        <f t="shared" si="18"/>
        <v>192.51049999999998</v>
      </c>
      <c r="AG64" s="366"/>
    </row>
    <row r="65" spans="1:33" s="304" customFormat="1" ht="12.75">
      <c r="A65" s="365">
        <v>5</v>
      </c>
      <c r="B65" s="350">
        <v>2</v>
      </c>
      <c r="C65" s="351">
        <v>67.5</v>
      </c>
      <c r="D65" s="351" t="s">
        <v>992</v>
      </c>
      <c r="E65" s="351" t="s">
        <v>983</v>
      </c>
      <c r="F65" s="351" t="s">
        <v>16</v>
      </c>
      <c r="G65" s="359">
        <v>33379</v>
      </c>
      <c r="H65" s="351" t="s">
        <v>17</v>
      </c>
      <c r="I65" s="360">
        <v>61.4</v>
      </c>
      <c r="J65" s="361">
        <v>0.8462</v>
      </c>
      <c r="K65" s="350">
        <v>80</v>
      </c>
      <c r="L65" s="357">
        <v>85</v>
      </c>
      <c r="M65" s="357">
        <v>90</v>
      </c>
      <c r="N65" s="357"/>
      <c r="O65" s="350">
        <v>90</v>
      </c>
      <c r="P65" s="354">
        <f t="shared" si="12"/>
        <v>76.158</v>
      </c>
      <c r="Q65" s="350">
        <v>40</v>
      </c>
      <c r="R65" s="350">
        <v>45</v>
      </c>
      <c r="S65" s="355">
        <v>50</v>
      </c>
      <c r="T65" s="350"/>
      <c r="U65" s="350">
        <v>45</v>
      </c>
      <c r="V65" s="354">
        <f t="shared" si="13"/>
        <v>38.079</v>
      </c>
      <c r="W65" s="350">
        <f t="shared" si="14"/>
        <v>135</v>
      </c>
      <c r="X65" s="354">
        <f t="shared" si="15"/>
        <v>114.237</v>
      </c>
      <c r="Y65" s="350">
        <v>80</v>
      </c>
      <c r="Z65" s="357">
        <v>87.5</v>
      </c>
      <c r="AA65" s="355">
        <v>95</v>
      </c>
      <c r="AB65" s="350"/>
      <c r="AC65" s="350">
        <f>Z65</f>
        <v>87.5</v>
      </c>
      <c r="AD65" s="354">
        <f t="shared" si="16"/>
        <v>74.04249999999999</v>
      </c>
      <c r="AE65" s="358">
        <f t="shared" si="17"/>
        <v>222.5</v>
      </c>
      <c r="AF65" s="354">
        <f t="shared" si="18"/>
        <v>188.27949999999998</v>
      </c>
      <c r="AG65" s="366"/>
    </row>
    <row r="66" spans="1:33" s="304" customFormat="1" ht="12.75">
      <c r="A66" s="365">
        <v>0</v>
      </c>
      <c r="B66" s="350" t="s">
        <v>69</v>
      </c>
      <c r="C66" s="351">
        <v>67.5</v>
      </c>
      <c r="D66" s="351" t="s">
        <v>991</v>
      </c>
      <c r="E66" s="351" t="s">
        <v>150</v>
      </c>
      <c r="F66" s="351" t="s">
        <v>16</v>
      </c>
      <c r="G66" s="359">
        <v>32856</v>
      </c>
      <c r="H66" s="351" t="s">
        <v>17</v>
      </c>
      <c r="I66" s="360">
        <v>66.8</v>
      </c>
      <c r="J66" s="361">
        <v>0.7867</v>
      </c>
      <c r="K66" s="355">
        <v>100</v>
      </c>
      <c r="L66" s="355">
        <v>100</v>
      </c>
      <c r="M66" s="355">
        <v>105</v>
      </c>
      <c r="N66" s="357"/>
      <c r="O66" s="350">
        <v>0</v>
      </c>
      <c r="P66" s="354">
        <f t="shared" si="12"/>
        <v>0</v>
      </c>
      <c r="Q66" s="577">
        <v>55</v>
      </c>
      <c r="R66" s="577">
        <v>0</v>
      </c>
      <c r="S66" s="577">
        <v>0</v>
      </c>
      <c r="T66" s="350"/>
      <c r="U66" s="350">
        <v>0</v>
      </c>
      <c r="V66" s="354">
        <f t="shared" si="13"/>
        <v>0</v>
      </c>
      <c r="W66" s="350">
        <f t="shared" si="14"/>
        <v>0</v>
      </c>
      <c r="X66" s="354">
        <f t="shared" si="15"/>
        <v>0</v>
      </c>
      <c r="Y66" s="577">
        <v>100</v>
      </c>
      <c r="Z66" s="578">
        <v>0</v>
      </c>
      <c r="AA66" s="577">
        <v>0</v>
      </c>
      <c r="AB66" s="350"/>
      <c r="AC66" s="350">
        <v>0</v>
      </c>
      <c r="AD66" s="354">
        <f t="shared" si="16"/>
        <v>0</v>
      </c>
      <c r="AE66" s="358">
        <f t="shared" si="17"/>
        <v>0</v>
      </c>
      <c r="AF66" s="354">
        <f t="shared" si="18"/>
        <v>0</v>
      </c>
      <c r="AG66" s="366"/>
    </row>
    <row r="67" spans="1:33" s="304" customFormat="1" ht="12.75">
      <c r="A67" s="365">
        <v>12</v>
      </c>
      <c r="B67" s="350">
        <v>1</v>
      </c>
      <c r="C67" s="351">
        <v>75</v>
      </c>
      <c r="D67" s="351" t="s">
        <v>993</v>
      </c>
      <c r="E67" s="351" t="s">
        <v>18</v>
      </c>
      <c r="F67" s="351" t="s">
        <v>16</v>
      </c>
      <c r="G67" s="359">
        <v>34857</v>
      </c>
      <c r="H67" s="351" t="s">
        <v>23</v>
      </c>
      <c r="I67" s="360">
        <v>74.2</v>
      </c>
      <c r="J67" s="361">
        <v>0.7476</v>
      </c>
      <c r="K67" s="350">
        <v>125</v>
      </c>
      <c r="L67" s="357">
        <v>135</v>
      </c>
      <c r="M67" s="355">
        <v>140</v>
      </c>
      <c r="N67" s="357"/>
      <c r="O67" s="350">
        <v>135</v>
      </c>
      <c r="P67" s="354">
        <f t="shared" si="12"/>
        <v>100.926</v>
      </c>
      <c r="Q67" s="350">
        <v>62.5</v>
      </c>
      <c r="R67" s="355">
        <v>65</v>
      </c>
      <c r="S67" s="355">
        <v>65</v>
      </c>
      <c r="T67" s="350"/>
      <c r="U67" s="350">
        <v>62.5</v>
      </c>
      <c r="V67" s="354">
        <f t="shared" si="13"/>
        <v>46.725</v>
      </c>
      <c r="W67" s="350">
        <f t="shared" si="14"/>
        <v>197.5</v>
      </c>
      <c r="X67" s="354">
        <f t="shared" si="15"/>
        <v>147.651</v>
      </c>
      <c r="Y67" s="350">
        <v>155</v>
      </c>
      <c r="Z67" s="357">
        <v>162.5</v>
      </c>
      <c r="AA67" s="350">
        <v>165</v>
      </c>
      <c r="AB67" s="350"/>
      <c r="AC67" s="350">
        <f>AA67</f>
        <v>165</v>
      </c>
      <c r="AD67" s="354">
        <f t="shared" si="16"/>
        <v>123.35400000000001</v>
      </c>
      <c r="AE67" s="358">
        <f t="shared" si="17"/>
        <v>362.5</v>
      </c>
      <c r="AF67" s="354">
        <f t="shared" si="18"/>
        <v>271.005</v>
      </c>
      <c r="AG67" s="366" t="s">
        <v>238</v>
      </c>
    </row>
    <row r="68" spans="1:33" s="304" customFormat="1" ht="12.75">
      <c r="A68" s="365">
        <v>12</v>
      </c>
      <c r="B68" s="350">
        <v>1</v>
      </c>
      <c r="C68" s="351">
        <v>75</v>
      </c>
      <c r="D68" s="351" t="s">
        <v>1011</v>
      </c>
      <c r="E68" s="351" t="s">
        <v>22</v>
      </c>
      <c r="F68" s="351" t="s">
        <v>16</v>
      </c>
      <c r="G68" s="359">
        <v>33023</v>
      </c>
      <c r="H68" s="351" t="s">
        <v>17</v>
      </c>
      <c r="I68" s="360">
        <v>74.35</v>
      </c>
      <c r="J68" s="361">
        <v>0.7258</v>
      </c>
      <c r="K68" s="350">
        <v>110</v>
      </c>
      <c r="L68" s="357">
        <v>120</v>
      </c>
      <c r="M68" s="357">
        <v>127.5</v>
      </c>
      <c r="N68" s="357"/>
      <c r="O68" s="350">
        <v>127.5</v>
      </c>
      <c r="P68" s="354">
        <f t="shared" si="12"/>
        <v>92.5395</v>
      </c>
      <c r="Q68" s="350">
        <v>75</v>
      </c>
      <c r="R68" s="350">
        <v>82.5</v>
      </c>
      <c r="S68" s="355">
        <v>85</v>
      </c>
      <c r="T68" s="350"/>
      <c r="U68" s="350">
        <v>82.5</v>
      </c>
      <c r="V68" s="354">
        <f t="shared" si="13"/>
        <v>59.8785</v>
      </c>
      <c r="W68" s="350">
        <f t="shared" si="14"/>
        <v>210</v>
      </c>
      <c r="X68" s="354">
        <f t="shared" si="15"/>
        <v>152.418</v>
      </c>
      <c r="Y68" s="350">
        <v>140</v>
      </c>
      <c r="Z68" s="357">
        <v>150</v>
      </c>
      <c r="AA68" s="355">
        <v>155</v>
      </c>
      <c r="AB68" s="350"/>
      <c r="AC68" s="350">
        <f>Z68</f>
        <v>150</v>
      </c>
      <c r="AD68" s="354">
        <f t="shared" si="16"/>
        <v>108.87</v>
      </c>
      <c r="AE68" s="358">
        <f t="shared" si="17"/>
        <v>360</v>
      </c>
      <c r="AF68" s="354">
        <f t="shared" si="18"/>
        <v>261.288</v>
      </c>
      <c r="AG68" s="366"/>
    </row>
    <row r="69" spans="1:33" s="304" customFormat="1" ht="13.5" thickBot="1">
      <c r="A69" s="442">
        <v>5</v>
      </c>
      <c r="B69" s="443">
        <v>2</v>
      </c>
      <c r="C69" s="491">
        <v>75</v>
      </c>
      <c r="D69" s="491" t="s">
        <v>1012</v>
      </c>
      <c r="E69" s="491" t="s">
        <v>18</v>
      </c>
      <c r="F69" s="491" t="s">
        <v>16</v>
      </c>
      <c r="G69" s="492">
        <v>31804</v>
      </c>
      <c r="H69" s="491" t="s">
        <v>17</v>
      </c>
      <c r="I69" s="493">
        <v>72.7</v>
      </c>
      <c r="J69" s="494">
        <v>0.7387</v>
      </c>
      <c r="K69" s="443">
        <v>100</v>
      </c>
      <c r="L69" s="496">
        <v>110</v>
      </c>
      <c r="M69" s="495">
        <v>115</v>
      </c>
      <c r="N69" s="496"/>
      <c r="O69" s="443">
        <v>110</v>
      </c>
      <c r="P69" s="446">
        <f t="shared" si="12"/>
        <v>81.257</v>
      </c>
      <c r="Q69" s="443">
        <v>50</v>
      </c>
      <c r="R69" s="443">
        <v>55</v>
      </c>
      <c r="S69" s="443">
        <v>57.5</v>
      </c>
      <c r="T69" s="443"/>
      <c r="U69" s="443">
        <v>57.5</v>
      </c>
      <c r="V69" s="446">
        <f t="shared" si="13"/>
        <v>42.47525</v>
      </c>
      <c r="W69" s="443">
        <f t="shared" si="14"/>
        <v>167.5</v>
      </c>
      <c r="X69" s="446">
        <f t="shared" si="15"/>
        <v>123.73225000000001</v>
      </c>
      <c r="Y69" s="443">
        <v>120</v>
      </c>
      <c r="Z69" s="496">
        <v>130</v>
      </c>
      <c r="AA69" s="495">
        <v>140</v>
      </c>
      <c r="AB69" s="443"/>
      <c r="AC69" s="443">
        <f>Z69</f>
        <v>130</v>
      </c>
      <c r="AD69" s="446">
        <f t="shared" si="16"/>
        <v>96.031</v>
      </c>
      <c r="AE69" s="563">
        <f t="shared" si="17"/>
        <v>297.5</v>
      </c>
      <c r="AF69" s="446">
        <f t="shared" si="18"/>
        <v>219.76325</v>
      </c>
      <c r="AG69" s="448"/>
    </row>
    <row r="70" spans="1:33" ht="12.75">
      <c r="A70" s="516"/>
      <c r="B70" s="470"/>
      <c r="C70" s="470"/>
      <c r="D70" s="471" t="s">
        <v>64</v>
      </c>
      <c r="E70" s="472" t="s">
        <v>252</v>
      </c>
      <c r="F70" s="470"/>
      <c r="G70" s="473"/>
      <c r="H70" s="474"/>
      <c r="I70" s="475"/>
      <c r="J70" s="476"/>
      <c r="K70" s="477"/>
      <c r="L70" s="474"/>
      <c r="M70" s="478"/>
      <c r="N70" s="478"/>
      <c r="O70" s="474"/>
      <c r="P70" s="479"/>
      <c r="Q70" s="474"/>
      <c r="R70" s="474"/>
      <c r="S70" s="474"/>
      <c r="T70" s="474"/>
      <c r="U70" s="474"/>
      <c r="V70" s="479"/>
      <c r="W70" s="474"/>
      <c r="X70" s="479"/>
      <c r="Y70" s="474"/>
      <c r="Z70" s="474"/>
      <c r="AA70" s="474"/>
      <c r="AB70" s="474"/>
      <c r="AC70" s="474"/>
      <c r="AD70" s="479"/>
      <c r="AE70" s="472"/>
      <c r="AF70" s="479"/>
      <c r="AG70" s="517"/>
    </row>
    <row r="71" spans="1:33" ht="12.75">
      <c r="A71" s="518">
        <v>12</v>
      </c>
      <c r="B71" s="367">
        <v>1</v>
      </c>
      <c r="C71" s="367">
        <v>52</v>
      </c>
      <c r="D71" s="367" t="s">
        <v>86</v>
      </c>
      <c r="E71" s="368" t="s">
        <v>582</v>
      </c>
      <c r="F71" s="367" t="s">
        <v>16</v>
      </c>
      <c r="G71" s="369">
        <v>31694</v>
      </c>
      <c r="H71" s="368" t="s">
        <v>17</v>
      </c>
      <c r="I71" s="370">
        <v>52</v>
      </c>
      <c r="J71" s="371">
        <v>0.9515</v>
      </c>
      <c r="K71" s="355">
        <v>155</v>
      </c>
      <c r="L71" s="368">
        <v>155</v>
      </c>
      <c r="M71" s="372">
        <v>175</v>
      </c>
      <c r="N71" s="372"/>
      <c r="O71" s="368">
        <v>175</v>
      </c>
      <c r="P71" s="373">
        <f aca="true" t="shared" si="19" ref="P71:P91">O71*J71</f>
        <v>166.5125</v>
      </c>
      <c r="Q71" s="368"/>
      <c r="R71" s="368"/>
      <c r="S71" s="368"/>
      <c r="T71" s="368"/>
      <c r="U71" s="368"/>
      <c r="V71" s="373">
        <f aca="true" t="shared" si="20" ref="V71:V91">U71*J71</f>
        <v>0</v>
      </c>
      <c r="W71" s="368">
        <f aca="true" t="shared" si="21" ref="W71:W91">U71+O71</f>
        <v>175</v>
      </c>
      <c r="X71" s="373">
        <f aca="true" t="shared" si="22" ref="X71:X91">W71*J71</f>
        <v>166.5125</v>
      </c>
      <c r="Y71" s="368"/>
      <c r="Z71" s="368"/>
      <c r="AA71" s="368"/>
      <c r="AB71" s="368"/>
      <c r="AC71" s="368"/>
      <c r="AD71" s="373">
        <f aca="true" t="shared" si="23" ref="AD71:AD91">AC71*J71</f>
        <v>0</v>
      </c>
      <c r="AE71" s="380">
        <f aca="true" t="shared" si="24" ref="AE71:AE91">O71+U71+AC71</f>
        <v>175</v>
      </c>
      <c r="AF71" s="373">
        <f aca="true" t="shared" si="25" ref="AF71:AF91">AE71*J71</f>
        <v>166.5125</v>
      </c>
      <c r="AG71" s="512"/>
    </row>
    <row r="72" spans="1:33" s="304" customFormat="1" ht="12.75">
      <c r="A72" s="508">
        <v>12</v>
      </c>
      <c r="B72" s="318">
        <v>1</v>
      </c>
      <c r="C72" s="374">
        <v>56</v>
      </c>
      <c r="D72" s="374" t="s">
        <v>1013</v>
      </c>
      <c r="E72" s="374" t="s">
        <v>257</v>
      </c>
      <c r="F72" s="374" t="s">
        <v>16</v>
      </c>
      <c r="G72" s="375">
        <v>34543</v>
      </c>
      <c r="H72" s="374" t="s">
        <v>23</v>
      </c>
      <c r="I72" s="376">
        <v>54.6</v>
      </c>
      <c r="J72" s="377">
        <v>0.9178</v>
      </c>
      <c r="K72" s="355">
        <v>160</v>
      </c>
      <c r="L72" s="378">
        <v>160</v>
      </c>
      <c r="M72" s="378">
        <v>170</v>
      </c>
      <c r="N72" s="378">
        <v>185</v>
      </c>
      <c r="O72" s="318">
        <v>170</v>
      </c>
      <c r="P72" s="322">
        <f t="shared" si="19"/>
        <v>156.02599999999998</v>
      </c>
      <c r="Q72" s="318"/>
      <c r="R72" s="318"/>
      <c r="S72" s="318"/>
      <c r="T72" s="318"/>
      <c r="U72" s="318"/>
      <c r="V72" s="322">
        <f t="shared" si="20"/>
        <v>0</v>
      </c>
      <c r="W72" s="318">
        <f t="shared" si="21"/>
        <v>170</v>
      </c>
      <c r="X72" s="322">
        <f t="shared" si="22"/>
        <v>156.02599999999998</v>
      </c>
      <c r="Y72" s="318"/>
      <c r="Z72" s="378"/>
      <c r="AA72" s="318"/>
      <c r="AB72" s="318"/>
      <c r="AC72" s="318"/>
      <c r="AD72" s="322">
        <f t="shared" si="23"/>
        <v>0</v>
      </c>
      <c r="AE72" s="319">
        <f t="shared" si="24"/>
        <v>170</v>
      </c>
      <c r="AF72" s="322">
        <f t="shared" si="25"/>
        <v>156.02599999999998</v>
      </c>
      <c r="AG72" s="509"/>
    </row>
    <row r="73" spans="1:33" s="304" customFormat="1" ht="12.75">
      <c r="A73" s="508">
        <v>12</v>
      </c>
      <c r="B73" s="318">
        <v>1</v>
      </c>
      <c r="C73" s="374">
        <v>56</v>
      </c>
      <c r="D73" s="374" t="s">
        <v>1014</v>
      </c>
      <c r="E73" s="374" t="s">
        <v>257</v>
      </c>
      <c r="F73" s="374" t="s">
        <v>16</v>
      </c>
      <c r="G73" s="375">
        <v>37239</v>
      </c>
      <c r="H73" s="374" t="s">
        <v>21</v>
      </c>
      <c r="I73" s="376">
        <v>54.25</v>
      </c>
      <c r="J73" s="377">
        <v>1.1136</v>
      </c>
      <c r="K73" s="355">
        <v>70</v>
      </c>
      <c r="L73" s="378">
        <v>75</v>
      </c>
      <c r="M73" s="378">
        <v>80</v>
      </c>
      <c r="N73" s="378"/>
      <c r="O73" s="318">
        <v>80</v>
      </c>
      <c r="P73" s="322">
        <f t="shared" si="19"/>
        <v>89.088</v>
      </c>
      <c r="Q73" s="318"/>
      <c r="R73" s="318"/>
      <c r="S73" s="318"/>
      <c r="T73" s="318"/>
      <c r="U73" s="318"/>
      <c r="V73" s="322">
        <f t="shared" si="20"/>
        <v>0</v>
      </c>
      <c r="W73" s="318">
        <f t="shared" si="21"/>
        <v>80</v>
      </c>
      <c r="X73" s="322">
        <f t="shared" si="22"/>
        <v>89.088</v>
      </c>
      <c r="Y73" s="318"/>
      <c r="Z73" s="378"/>
      <c r="AA73" s="318"/>
      <c r="AB73" s="318"/>
      <c r="AC73" s="318"/>
      <c r="AD73" s="322">
        <f t="shared" si="23"/>
        <v>0</v>
      </c>
      <c r="AE73" s="319">
        <f t="shared" si="24"/>
        <v>80</v>
      </c>
      <c r="AF73" s="322">
        <f t="shared" si="25"/>
        <v>89.088</v>
      </c>
      <c r="AG73" s="509"/>
    </row>
    <row r="74" spans="1:33" s="304" customFormat="1" ht="12.75">
      <c r="A74" s="365">
        <v>12</v>
      </c>
      <c r="B74" s="350">
        <v>1</v>
      </c>
      <c r="C74" s="350">
        <v>75</v>
      </c>
      <c r="D74" s="351" t="s">
        <v>1015</v>
      </c>
      <c r="E74" s="350" t="s">
        <v>382</v>
      </c>
      <c r="F74" s="350" t="s">
        <v>16</v>
      </c>
      <c r="G74" s="352">
        <v>20917</v>
      </c>
      <c r="H74" s="350" t="s">
        <v>120</v>
      </c>
      <c r="I74" s="353">
        <v>71.5</v>
      </c>
      <c r="J74" s="354">
        <v>1.0601</v>
      </c>
      <c r="K74" s="351">
        <v>140</v>
      </c>
      <c r="L74" s="351">
        <v>160</v>
      </c>
      <c r="M74" s="351">
        <v>170</v>
      </c>
      <c r="N74" s="357"/>
      <c r="O74" s="350">
        <v>170</v>
      </c>
      <c r="P74" s="354">
        <f t="shared" si="19"/>
        <v>180.217</v>
      </c>
      <c r="Q74" s="362"/>
      <c r="R74" s="350"/>
      <c r="S74" s="350"/>
      <c r="T74" s="350"/>
      <c r="U74" s="350"/>
      <c r="V74" s="354">
        <f t="shared" si="20"/>
        <v>0</v>
      </c>
      <c r="W74" s="350">
        <f t="shared" si="21"/>
        <v>170</v>
      </c>
      <c r="X74" s="354">
        <f t="shared" si="22"/>
        <v>180.217</v>
      </c>
      <c r="Y74" s="362"/>
      <c r="Z74" s="357"/>
      <c r="AA74" s="350"/>
      <c r="AB74" s="350"/>
      <c r="AC74" s="350"/>
      <c r="AD74" s="354">
        <f t="shared" si="23"/>
        <v>0</v>
      </c>
      <c r="AE74" s="358">
        <f t="shared" si="24"/>
        <v>170</v>
      </c>
      <c r="AF74" s="354">
        <f t="shared" si="25"/>
        <v>180.217</v>
      </c>
      <c r="AG74" s="366" t="s">
        <v>236</v>
      </c>
    </row>
    <row r="75" spans="1:33" s="304" customFormat="1" ht="12.75">
      <c r="A75" s="365">
        <v>12</v>
      </c>
      <c r="B75" s="350">
        <v>1</v>
      </c>
      <c r="C75" s="351">
        <v>75</v>
      </c>
      <c r="D75" s="351" t="s">
        <v>1016</v>
      </c>
      <c r="E75" s="351" t="s">
        <v>150</v>
      </c>
      <c r="F75" s="351" t="s">
        <v>16</v>
      </c>
      <c r="G75" s="359" t="s">
        <v>1017</v>
      </c>
      <c r="H75" s="351" t="s">
        <v>17</v>
      </c>
      <c r="I75" s="360">
        <v>72</v>
      </c>
      <c r="J75" s="361" t="s">
        <v>1018</v>
      </c>
      <c r="K75" s="350">
        <v>175</v>
      </c>
      <c r="L75" s="357">
        <v>185</v>
      </c>
      <c r="M75" s="355">
        <v>195</v>
      </c>
      <c r="N75" s="357"/>
      <c r="O75" s="350">
        <v>185</v>
      </c>
      <c r="P75" s="354">
        <f t="shared" si="19"/>
        <v>127.03949999999999</v>
      </c>
      <c r="Q75" s="350"/>
      <c r="R75" s="350"/>
      <c r="S75" s="350"/>
      <c r="T75" s="350"/>
      <c r="U75" s="350"/>
      <c r="V75" s="354">
        <f t="shared" si="20"/>
        <v>0</v>
      </c>
      <c r="W75" s="350">
        <f t="shared" si="21"/>
        <v>185</v>
      </c>
      <c r="X75" s="354">
        <f t="shared" si="22"/>
        <v>127.03949999999999</v>
      </c>
      <c r="Y75" s="350"/>
      <c r="Z75" s="357"/>
      <c r="AA75" s="350"/>
      <c r="AB75" s="350"/>
      <c r="AC75" s="350"/>
      <c r="AD75" s="354">
        <f t="shared" si="23"/>
        <v>0</v>
      </c>
      <c r="AE75" s="358">
        <f t="shared" si="24"/>
        <v>185</v>
      </c>
      <c r="AF75" s="354">
        <f t="shared" si="25"/>
        <v>127.03949999999999</v>
      </c>
      <c r="AG75" s="366"/>
    </row>
    <row r="76" spans="1:33" s="304" customFormat="1" ht="12.75">
      <c r="A76" s="365">
        <v>0</v>
      </c>
      <c r="B76" s="350" t="s">
        <v>69</v>
      </c>
      <c r="C76" s="351">
        <v>75</v>
      </c>
      <c r="D76" s="351" t="s">
        <v>1019</v>
      </c>
      <c r="E76" s="351" t="s">
        <v>150</v>
      </c>
      <c r="F76" s="359" t="s">
        <v>16</v>
      </c>
      <c r="G76" s="359" t="s">
        <v>1020</v>
      </c>
      <c r="H76" s="351" t="s">
        <v>17</v>
      </c>
      <c r="I76" s="360" t="s">
        <v>1021</v>
      </c>
      <c r="J76" s="361" t="s">
        <v>1022</v>
      </c>
      <c r="K76" s="355">
        <v>160</v>
      </c>
      <c r="L76" s="355">
        <v>165</v>
      </c>
      <c r="M76" s="355">
        <v>165</v>
      </c>
      <c r="N76" s="357"/>
      <c r="O76" s="350">
        <v>0</v>
      </c>
      <c r="P76" s="354">
        <f t="shared" si="19"/>
        <v>0</v>
      </c>
      <c r="Q76" s="350"/>
      <c r="R76" s="350"/>
      <c r="S76" s="350"/>
      <c r="T76" s="350"/>
      <c r="U76" s="350"/>
      <c r="V76" s="354">
        <f t="shared" si="20"/>
        <v>0</v>
      </c>
      <c r="W76" s="350">
        <f t="shared" si="21"/>
        <v>0</v>
      </c>
      <c r="X76" s="354">
        <f t="shared" si="22"/>
        <v>0</v>
      </c>
      <c r="Y76" s="350"/>
      <c r="Z76" s="357"/>
      <c r="AA76" s="350"/>
      <c r="AB76" s="350"/>
      <c r="AC76" s="350"/>
      <c r="AD76" s="354">
        <f t="shared" si="23"/>
        <v>0</v>
      </c>
      <c r="AE76" s="358">
        <f t="shared" si="24"/>
        <v>0</v>
      </c>
      <c r="AF76" s="354">
        <f t="shared" si="25"/>
        <v>0</v>
      </c>
      <c r="AG76" s="366"/>
    </row>
    <row r="77" spans="1:33" s="304" customFormat="1" ht="12.75">
      <c r="A77" s="365">
        <v>12</v>
      </c>
      <c r="B77" s="350">
        <v>1</v>
      </c>
      <c r="C77" s="351">
        <v>75</v>
      </c>
      <c r="D77" s="351" t="s">
        <v>340</v>
      </c>
      <c r="E77" s="351" t="s">
        <v>257</v>
      </c>
      <c r="F77" s="351" t="s">
        <v>16</v>
      </c>
      <c r="G77" s="359" t="s">
        <v>1023</v>
      </c>
      <c r="H77" s="351" t="s">
        <v>20</v>
      </c>
      <c r="I77" s="360">
        <v>75</v>
      </c>
      <c r="J77" s="361" t="s">
        <v>1024</v>
      </c>
      <c r="K77" s="350">
        <v>180</v>
      </c>
      <c r="L77" s="355">
        <v>195</v>
      </c>
      <c r="M77" s="355">
        <v>195</v>
      </c>
      <c r="N77" s="357"/>
      <c r="O77" s="350">
        <v>180</v>
      </c>
      <c r="P77" s="354">
        <f t="shared" si="19"/>
        <v>129.186</v>
      </c>
      <c r="Q77" s="350"/>
      <c r="R77" s="350"/>
      <c r="S77" s="350"/>
      <c r="T77" s="350"/>
      <c r="U77" s="350"/>
      <c r="V77" s="354">
        <f t="shared" si="20"/>
        <v>0</v>
      </c>
      <c r="W77" s="350">
        <f t="shared" si="21"/>
        <v>180</v>
      </c>
      <c r="X77" s="354">
        <f t="shared" si="22"/>
        <v>129.186</v>
      </c>
      <c r="Y77" s="350"/>
      <c r="Z77" s="357"/>
      <c r="AA77" s="350"/>
      <c r="AB77" s="350"/>
      <c r="AC77" s="350"/>
      <c r="AD77" s="354">
        <f t="shared" si="23"/>
        <v>0</v>
      </c>
      <c r="AE77" s="358">
        <f t="shared" si="24"/>
        <v>180</v>
      </c>
      <c r="AF77" s="354">
        <f t="shared" si="25"/>
        <v>129.186</v>
      </c>
      <c r="AG77" s="366"/>
    </row>
    <row r="78" spans="1:33" s="304" customFormat="1" ht="12.75">
      <c r="A78" s="365">
        <v>0</v>
      </c>
      <c r="B78" s="350" t="s">
        <v>69</v>
      </c>
      <c r="C78" s="351">
        <v>82.5</v>
      </c>
      <c r="D78" s="351" t="s">
        <v>1025</v>
      </c>
      <c r="E78" s="351" t="s">
        <v>257</v>
      </c>
      <c r="F78" s="351" t="s">
        <v>16</v>
      </c>
      <c r="G78" s="359">
        <v>33062</v>
      </c>
      <c r="H78" s="351" t="s">
        <v>17</v>
      </c>
      <c r="I78" s="360">
        <v>79.05</v>
      </c>
      <c r="J78" s="361">
        <v>0.6382</v>
      </c>
      <c r="K78" s="355">
        <v>190</v>
      </c>
      <c r="L78" s="355">
        <v>0</v>
      </c>
      <c r="M78" s="355">
        <v>0</v>
      </c>
      <c r="N78" s="357"/>
      <c r="O78" s="350">
        <v>0</v>
      </c>
      <c r="P78" s="354">
        <f t="shared" si="19"/>
        <v>0</v>
      </c>
      <c r="Q78" s="350"/>
      <c r="R78" s="350"/>
      <c r="S78" s="350"/>
      <c r="T78" s="350"/>
      <c r="U78" s="350"/>
      <c r="V78" s="354">
        <f t="shared" si="20"/>
        <v>0</v>
      </c>
      <c r="W78" s="350">
        <f t="shared" si="21"/>
        <v>0</v>
      </c>
      <c r="X78" s="354">
        <f t="shared" si="22"/>
        <v>0</v>
      </c>
      <c r="Y78" s="350"/>
      <c r="Z78" s="357"/>
      <c r="AA78" s="350"/>
      <c r="AB78" s="350"/>
      <c r="AC78" s="350"/>
      <c r="AD78" s="354">
        <f t="shared" si="23"/>
        <v>0</v>
      </c>
      <c r="AE78" s="358">
        <f t="shared" si="24"/>
        <v>0</v>
      </c>
      <c r="AF78" s="354">
        <f t="shared" si="25"/>
        <v>0</v>
      </c>
      <c r="AG78" s="366"/>
    </row>
    <row r="79" spans="1:33" s="304" customFormat="1" ht="12.75">
      <c r="A79" s="365">
        <v>12</v>
      </c>
      <c r="B79" s="350">
        <v>1</v>
      </c>
      <c r="C79" s="351">
        <v>82.5</v>
      </c>
      <c r="D79" s="351" t="s">
        <v>1026</v>
      </c>
      <c r="E79" s="351" t="s">
        <v>150</v>
      </c>
      <c r="F79" s="351" t="s">
        <v>16</v>
      </c>
      <c r="G79" s="359">
        <v>23087</v>
      </c>
      <c r="H79" s="351" t="s">
        <v>114</v>
      </c>
      <c r="I79" s="360">
        <v>80.5</v>
      </c>
      <c r="J79" s="361">
        <v>0.7807</v>
      </c>
      <c r="K79" s="350">
        <v>135</v>
      </c>
      <c r="L79" s="357">
        <v>145</v>
      </c>
      <c r="M79" s="357">
        <v>155</v>
      </c>
      <c r="N79" s="357"/>
      <c r="O79" s="350">
        <v>155</v>
      </c>
      <c r="P79" s="354">
        <f t="shared" si="19"/>
        <v>121.0085</v>
      </c>
      <c r="Q79" s="350"/>
      <c r="R79" s="350"/>
      <c r="S79" s="350"/>
      <c r="T79" s="350"/>
      <c r="U79" s="350"/>
      <c r="V79" s="354">
        <f t="shared" si="20"/>
        <v>0</v>
      </c>
      <c r="W79" s="350">
        <f t="shared" si="21"/>
        <v>155</v>
      </c>
      <c r="X79" s="354">
        <f t="shared" si="22"/>
        <v>121.0085</v>
      </c>
      <c r="Y79" s="350"/>
      <c r="Z79" s="357"/>
      <c r="AA79" s="350"/>
      <c r="AB79" s="350"/>
      <c r="AC79" s="350"/>
      <c r="AD79" s="354">
        <f t="shared" si="23"/>
        <v>0</v>
      </c>
      <c r="AE79" s="358">
        <f t="shared" si="24"/>
        <v>155</v>
      </c>
      <c r="AF79" s="354">
        <f t="shared" si="25"/>
        <v>121.0085</v>
      </c>
      <c r="AG79" s="366"/>
    </row>
    <row r="80" spans="1:33" s="304" customFormat="1" ht="12.75">
      <c r="A80" s="365">
        <v>12</v>
      </c>
      <c r="B80" s="350">
        <v>1</v>
      </c>
      <c r="C80" s="351">
        <v>82.5</v>
      </c>
      <c r="D80" s="351" t="s">
        <v>1027</v>
      </c>
      <c r="E80" s="351" t="s">
        <v>22</v>
      </c>
      <c r="F80" s="351" t="s">
        <v>16</v>
      </c>
      <c r="G80" s="359">
        <v>35046</v>
      </c>
      <c r="H80" s="351" t="s">
        <v>17</v>
      </c>
      <c r="I80" s="360">
        <v>81.8</v>
      </c>
      <c r="J80" s="361">
        <v>0.623</v>
      </c>
      <c r="K80" s="355">
        <v>210</v>
      </c>
      <c r="L80" s="355">
        <v>210</v>
      </c>
      <c r="M80" s="357">
        <v>210</v>
      </c>
      <c r="N80" s="357"/>
      <c r="O80" s="350">
        <v>210</v>
      </c>
      <c r="P80" s="354">
        <f t="shared" si="19"/>
        <v>130.83</v>
      </c>
      <c r="Q80" s="350"/>
      <c r="R80" s="350"/>
      <c r="S80" s="350"/>
      <c r="T80" s="350"/>
      <c r="U80" s="350"/>
      <c r="V80" s="354">
        <f t="shared" si="20"/>
        <v>0</v>
      </c>
      <c r="W80" s="350">
        <f t="shared" si="21"/>
        <v>210</v>
      </c>
      <c r="X80" s="354">
        <f t="shared" si="22"/>
        <v>130.83</v>
      </c>
      <c r="Y80" s="350"/>
      <c r="Z80" s="357"/>
      <c r="AA80" s="350"/>
      <c r="AB80" s="350"/>
      <c r="AC80" s="350"/>
      <c r="AD80" s="354">
        <f t="shared" si="23"/>
        <v>0</v>
      </c>
      <c r="AE80" s="358">
        <f t="shared" si="24"/>
        <v>210</v>
      </c>
      <c r="AF80" s="354">
        <f t="shared" si="25"/>
        <v>130.83</v>
      </c>
      <c r="AG80" s="366"/>
    </row>
    <row r="81" spans="1:33" s="304" customFormat="1" ht="12.75">
      <c r="A81" s="365">
        <v>12</v>
      </c>
      <c r="B81" s="350">
        <v>1</v>
      </c>
      <c r="C81" s="351">
        <v>82.5</v>
      </c>
      <c r="D81" s="351" t="s">
        <v>1027</v>
      </c>
      <c r="E81" s="351" t="s">
        <v>22</v>
      </c>
      <c r="F81" s="351" t="s">
        <v>16</v>
      </c>
      <c r="G81" s="359">
        <v>35046</v>
      </c>
      <c r="H81" s="351" t="s">
        <v>24</v>
      </c>
      <c r="I81" s="360">
        <v>81.8</v>
      </c>
      <c r="J81" s="361">
        <v>0.6479</v>
      </c>
      <c r="K81" s="355">
        <v>210</v>
      </c>
      <c r="L81" s="355">
        <v>210</v>
      </c>
      <c r="M81" s="357">
        <v>210</v>
      </c>
      <c r="N81" s="357"/>
      <c r="O81" s="350">
        <v>210</v>
      </c>
      <c r="P81" s="354">
        <f t="shared" si="19"/>
        <v>136.059</v>
      </c>
      <c r="Q81" s="350"/>
      <c r="R81" s="350"/>
      <c r="S81" s="350"/>
      <c r="T81" s="350"/>
      <c r="U81" s="350"/>
      <c r="V81" s="354">
        <f t="shared" si="20"/>
        <v>0</v>
      </c>
      <c r="W81" s="350">
        <f t="shared" si="21"/>
        <v>210</v>
      </c>
      <c r="X81" s="354">
        <f t="shared" si="22"/>
        <v>136.059</v>
      </c>
      <c r="Y81" s="350"/>
      <c r="Z81" s="357"/>
      <c r="AA81" s="350"/>
      <c r="AB81" s="350"/>
      <c r="AC81" s="350"/>
      <c r="AD81" s="354">
        <f t="shared" si="23"/>
        <v>0</v>
      </c>
      <c r="AE81" s="358">
        <f t="shared" si="24"/>
        <v>210</v>
      </c>
      <c r="AF81" s="354">
        <f t="shared" si="25"/>
        <v>136.059</v>
      </c>
      <c r="AG81" s="366"/>
    </row>
    <row r="82" spans="1:33" s="304" customFormat="1" ht="12.75">
      <c r="A82" s="365">
        <v>12</v>
      </c>
      <c r="B82" s="350">
        <v>1</v>
      </c>
      <c r="C82" s="351">
        <v>90</v>
      </c>
      <c r="D82" s="351" t="s">
        <v>1028</v>
      </c>
      <c r="E82" s="351" t="s">
        <v>378</v>
      </c>
      <c r="F82" s="351" t="s">
        <v>16</v>
      </c>
      <c r="G82" s="359">
        <v>24166</v>
      </c>
      <c r="H82" s="351" t="s">
        <v>137</v>
      </c>
      <c r="I82" s="360">
        <v>89.5</v>
      </c>
      <c r="J82" s="361">
        <v>0.6719</v>
      </c>
      <c r="K82" s="350">
        <v>180</v>
      </c>
      <c r="L82" s="357">
        <v>190</v>
      </c>
      <c r="M82" s="357">
        <v>197.5</v>
      </c>
      <c r="N82" s="357"/>
      <c r="O82" s="350">
        <f>M82</f>
        <v>197.5</v>
      </c>
      <c r="P82" s="354">
        <f t="shared" si="19"/>
        <v>132.70025</v>
      </c>
      <c r="Q82" s="350"/>
      <c r="R82" s="350"/>
      <c r="S82" s="350"/>
      <c r="T82" s="350"/>
      <c r="U82" s="350"/>
      <c r="V82" s="354">
        <f t="shared" si="20"/>
        <v>0</v>
      </c>
      <c r="W82" s="350">
        <f t="shared" si="21"/>
        <v>197.5</v>
      </c>
      <c r="X82" s="354">
        <f t="shared" si="22"/>
        <v>132.70025</v>
      </c>
      <c r="Y82" s="350"/>
      <c r="Z82" s="357"/>
      <c r="AA82" s="350"/>
      <c r="AB82" s="350"/>
      <c r="AC82" s="350"/>
      <c r="AD82" s="354">
        <f t="shared" si="23"/>
        <v>0</v>
      </c>
      <c r="AE82" s="358">
        <f t="shared" si="24"/>
        <v>197.5</v>
      </c>
      <c r="AF82" s="354">
        <f t="shared" si="25"/>
        <v>132.70025</v>
      </c>
      <c r="AG82" s="366"/>
    </row>
    <row r="83" spans="1:33" s="304" customFormat="1" ht="12.75">
      <c r="A83" s="365">
        <v>12</v>
      </c>
      <c r="B83" s="350">
        <v>1</v>
      </c>
      <c r="C83" s="351">
        <v>90</v>
      </c>
      <c r="D83" s="351" t="s">
        <v>1029</v>
      </c>
      <c r="E83" s="351" t="s">
        <v>378</v>
      </c>
      <c r="F83" s="351" t="s">
        <v>16</v>
      </c>
      <c r="G83" s="359">
        <v>17492</v>
      </c>
      <c r="H83" s="351" t="s">
        <v>472</v>
      </c>
      <c r="I83" s="362">
        <v>88.2</v>
      </c>
      <c r="J83" s="361">
        <v>1.1911</v>
      </c>
      <c r="K83" s="350">
        <v>180</v>
      </c>
      <c r="L83" s="355" t="s">
        <v>467</v>
      </c>
      <c r="M83" s="355" t="s">
        <v>467</v>
      </c>
      <c r="N83" s="357"/>
      <c r="O83" s="350">
        <v>180</v>
      </c>
      <c r="P83" s="354">
        <f t="shared" si="19"/>
        <v>214.398</v>
      </c>
      <c r="Q83" s="350"/>
      <c r="R83" s="350"/>
      <c r="S83" s="350"/>
      <c r="T83" s="350"/>
      <c r="U83" s="350"/>
      <c r="V83" s="354">
        <f t="shared" si="20"/>
        <v>0</v>
      </c>
      <c r="W83" s="350">
        <f t="shared" si="21"/>
        <v>180</v>
      </c>
      <c r="X83" s="354">
        <f t="shared" si="22"/>
        <v>214.398</v>
      </c>
      <c r="Y83" s="350"/>
      <c r="Z83" s="357"/>
      <c r="AA83" s="350"/>
      <c r="AB83" s="350"/>
      <c r="AC83" s="350"/>
      <c r="AD83" s="354">
        <f t="shared" si="23"/>
        <v>0</v>
      </c>
      <c r="AE83" s="358">
        <f t="shared" si="24"/>
        <v>180</v>
      </c>
      <c r="AF83" s="354">
        <f t="shared" si="25"/>
        <v>214.398</v>
      </c>
      <c r="AG83" s="366" t="s">
        <v>235</v>
      </c>
    </row>
    <row r="84" spans="1:33" s="304" customFormat="1" ht="12.75">
      <c r="A84" s="365">
        <v>12</v>
      </c>
      <c r="B84" s="350">
        <v>1</v>
      </c>
      <c r="C84" s="351">
        <v>90</v>
      </c>
      <c r="D84" s="351" t="s">
        <v>1030</v>
      </c>
      <c r="E84" s="351" t="s">
        <v>526</v>
      </c>
      <c r="F84" s="351" t="s">
        <v>124</v>
      </c>
      <c r="G84" s="359">
        <v>30490</v>
      </c>
      <c r="H84" s="351" t="s">
        <v>17</v>
      </c>
      <c r="I84" s="360">
        <v>88.5</v>
      </c>
      <c r="J84" s="361">
        <v>0.5914</v>
      </c>
      <c r="K84" s="355">
        <v>220</v>
      </c>
      <c r="L84" s="357">
        <v>220</v>
      </c>
      <c r="M84" s="357">
        <v>227.5</v>
      </c>
      <c r="N84" s="357"/>
      <c r="O84" s="350">
        <f>M84</f>
        <v>227.5</v>
      </c>
      <c r="P84" s="354">
        <f t="shared" si="19"/>
        <v>134.5435</v>
      </c>
      <c r="Q84" s="350"/>
      <c r="R84" s="350"/>
      <c r="S84" s="350"/>
      <c r="T84" s="350"/>
      <c r="U84" s="350"/>
      <c r="V84" s="354">
        <f t="shared" si="20"/>
        <v>0</v>
      </c>
      <c r="W84" s="350">
        <f t="shared" si="21"/>
        <v>227.5</v>
      </c>
      <c r="X84" s="354">
        <f t="shared" si="22"/>
        <v>134.5435</v>
      </c>
      <c r="Y84" s="350"/>
      <c r="Z84" s="356"/>
      <c r="AA84" s="355"/>
      <c r="AB84" s="350"/>
      <c r="AC84" s="350"/>
      <c r="AD84" s="354">
        <f t="shared" si="23"/>
        <v>0</v>
      </c>
      <c r="AE84" s="358">
        <f t="shared" si="24"/>
        <v>227.5</v>
      </c>
      <c r="AF84" s="354">
        <f t="shared" si="25"/>
        <v>134.5435</v>
      </c>
      <c r="AG84" s="366"/>
    </row>
    <row r="85" spans="1:33" s="304" customFormat="1" ht="12.75">
      <c r="A85" s="365">
        <v>5</v>
      </c>
      <c r="B85" s="350">
        <v>2</v>
      </c>
      <c r="C85" s="351">
        <v>90</v>
      </c>
      <c r="D85" s="351" t="s">
        <v>1031</v>
      </c>
      <c r="E85" s="351" t="s">
        <v>18</v>
      </c>
      <c r="F85" s="351" t="s">
        <v>16</v>
      </c>
      <c r="G85" s="359">
        <v>28410</v>
      </c>
      <c r="H85" s="351" t="s">
        <v>17</v>
      </c>
      <c r="I85" s="362">
        <v>89.4</v>
      </c>
      <c r="J85" s="361">
        <v>0.5877</v>
      </c>
      <c r="K85" s="350">
        <v>215</v>
      </c>
      <c r="L85" s="355">
        <v>225</v>
      </c>
      <c r="M85" s="357">
        <v>225</v>
      </c>
      <c r="N85" s="357"/>
      <c r="O85" s="350">
        <v>225</v>
      </c>
      <c r="P85" s="354">
        <f t="shared" si="19"/>
        <v>132.2325</v>
      </c>
      <c r="Q85" s="350"/>
      <c r="R85" s="350"/>
      <c r="S85" s="350"/>
      <c r="T85" s="350"/>
      <c r="U85" s="350"/>
      <c r="V85" s="354">
        <f t="shared" si="20"/>
        <v>0</v>
      </c>
      <c r="W85" s="350">
        <f t="shared" si="21"/>
        <v>225</v>
      </c>
      <c r="X85" s="354">
        <f t="shared" si="22"/>
        <v>132.2325</v>
      </c>
      <c r="Y85" s="350"/>
      <c r="Z85" s="357"/>
      <c r="AA85" s="350"/>
      <c r="AB85" s="350"/>
      <c r="AC85" s="350"/>
      <c r="AD85" s="354">
        <f t="shared" si="23"/>
        <v>0</v>
      </c>
      <c r="AE85" s="358">
        <f t="shared" si="24"/>
        <v>225</v>
      </c>
      <c r="AF85" s="354">
        <f t="shared" si="25"/>
        <v>132.2325</v>
      </c>
      <c r="AG85" s="366"/>
    </row>
    <row r="86" spans="1:33" s="304" customFormat="1" ht="12.75">
      <c r="A86" s="365">
        <v>12</v>
      </c>
      <c r="B86" s="350">
        <v>1</v>
      </c>
      <c r="C86" s="351">
        <v>100</v>
      </c>
      <c r="D86" s="351" t="s">
        <v>1032</v>
      </c>
      <c r="E86" s="351" t="s">
        <v>150</v>
      </c>
      <c r="F86" s="351" t="s">
        <v>16</v>
      </c>
      <c r="G86" s="359">
        <v>19983</v>
      </c>
      <c r="H86" s="351" t="s">
        <v>14</v>
      </c>
      <c r="I86" s="360" t="s">
        <v>1033</v>
      </c>
      <c r="J86" s="361">
        <v>0.9435</v>
      </c>
      <c r="K86" s="350">
        <v>140</v>
      </c>
      <c r="L86" s="357">
        <v>150</v>
      </c>
      <c r="M86" s="357">
        <v>160</v>
      </c>
      <c r="N86" s="357"/>
      <c r="O86" s="350">
        <v>160</v>
      </c>
      <c r="P86" s="354">
        <f t="shared" si="19"/>
        <v>150.96</v>
      </c>
      <c r="Q86" s="350"/>
      <c r="R86" s="350"/>
      <c r="S86" s="350"/>
      <c r="T86" s="350"/>
      <c r="U86" s="350"/>
      <c r="V86" s="354">
        <f t="shared" si="20"/>
        <v>0</v>
      </c>
      <c r="W86" s="350">
        <f t="shared" si="21"/>
        <v>160</v>
      </c>
      <c r="X86" s="354">
        <f t="shared" si="22"/>
        <v>150.96</v>
      </c>
      <c r="Y86" s="350"/>
      <c r="Z86" s="357"/>
      <c r="AA86" s="350"/>
      <c r="AB86" s="350"/>
      <c r="AC86" s="350"/>
      <c r="AD86" s="354">
        <f t="shared" si="23"/>
        <v>0</v>
      </c>
      <c r="AE86" s="358">
        <f t="shared" si="24"/>
        <v>160</v>
      </c>
      <c r="AF86" s="354">
        <f t="shared" si="25"/>
        <v>150.96</v>
      </c>
      <c r="AG86" s="366" t="s">
        <v>237</v>
      </c>
    </row>
    <row r="87" spans="1:33" s="304" customFormat="1" ht="12.75">
      <c r="A87" s="365">
        <v>0</v>
      </c>
      <c r="B87" s="350" t="s">
        <v>69</v>
      </c>
      <c r="C87" s="350">
        <v>100</v>
      </c>
      <c r="D87" s="350" t="s">
        <v>358</v>
      </c>
      <c r="E87" s="350" t="s">
        <v>359</v>
      </c>
      <c r="F87" s="350" t="s">
        <v>16</v>
      </c>
      <c r="G87" s="352">
        <v>26381</v>
      </c>
      <c r="H87" s="350" t="s">
        <v>109</v>
      </c>
      <c r="I87" s="353" t="s">
        <v>1034</v>
      </c>
      <c r="J87" s="354">
        <v>0.5913</v>
      </c>
      <c r="K87" s="355">
        <v>160</v>
      </c>
      <c r="L87" s="355">
        <v>160</v>
      </c>
      <c r="M87" s="355">
        <v>160</v>
      </c>
      <c r="N87" s="357"/>
      <c r="O87" s="350">
        <v>0</v>
      </c>
      <c r="P87" s="354">
        <f t="shared" si="19"/>
        <v>0</v>
      </c>
      <c r="Q87" s="350"/>
      <c r="R87" s="350"/>
      <c r="S87" s="350"/>
      <c r="T87" s="350"/>
      <c r="U87" s="350"/>
      <c r="V87" s="354">
        <f t="shared" si="20"/>
        <v>0</v>
      </c>
      <c r="W87" s="350">
        <f t="shared" si="21"/>
        <v>0</v>
      </c>
      <c r="X87" s="354">
        <f t="shared" si="22"/>
        <v>0</v>
      </c>
      <c r="Y87" s="350"/>
      <c r="Z87" s="357"/>
      <c r="AA87" s="350"/>
      <c r="AB87" s="350"/>
      <c r="AC87" s="350"/>
      <c r="AD87" s="354">
        <f t="shared" si="23"/>
        <v>0</v>
      </c>
      <c r="AE87" s="358">
        <f t="shared" si="24"/>
        <v>0</v>
      </c>
      <c r="AF87" s="354">
        <f t="shared" si="25"/>
        <v>0</v>
      </c>
      <c r="AG87" s="366"/>
    </row>
    <row r="88" spans="1:33" s="304" customFormat="1" ht="12.75">
      <c r="A88" s="365">
        <v>12</v>
      </c>
      <c r="B88" s="350">
        <v>1</v>
      </c>
      <c r="C88" s="351">
        <v>110</v>
      </c>
      <c r="D88" s="351" t="s">
        <v>1035</v>
      </c>
      <c r="E88" s="351" t="s">
        <v>257</v>
      </c>
      <c r="F88" s="351" t="s">
        <v>16</v>
      </c>
      <c r="G88" s="359">
        <v>24004</v>
      </c>
      <c r="H88" s="351" t="s">
        <v>114</v>
      </c>
      <c r="I88" s="360" t="s">
        <v>1036</v>
      </c>
      <c r="J88" s="361">
        <v>0.6378</v>
      </c>
      <c r="K88" s="350">
        <v>170</v>
      </c>
      <c r="L88" s="357">
        <v>180</v>
      </c>
      <c r="M88" s="357">
        <v>185</v>
      </c>
      <c r="N88" s="357"/>
      <c r="O88" s="350">
        <v>185</v>
      </c>
      <c r="P88" s="354">
        <f t="shared" si="19"/>
        <v>117.99300000000001</v>
      </c>
      <c r="Q88" s="350"/>
      <c r="R88" s="350"/>
      <c r="S88" s="350"/>
      <c r="T88" s="350"/>
      <c r="U88" s="350"/>
      <c r="V88" s="354">
        <f t="shared" si="20"/>
        <v>0</v>
      </c>
      <c r="W88" s="350">
        <f t="shared" si="21"/>
        <v>185</v>
      </c>
      <c r="X88" s="354">
        <f t="shared" si="22"/>
        <v>117.99300000000001</v>
      </c>
      <c r="Y88" s="350"/>
      <c r="Z88" s="357"/>
      <c r="AA88" s="350"/>
      <c r="AB88" s="350"/>
      <c r="AC88" s="350"/>
      <c r="AD88" s="354">
        <f t="shared" si="23"/>
        <v>0</v>
      </c>
      <c r="AE88" s="358">
        <f t="shared" si="24"/>
        <v>185</v>
      </c>
      <c r="AF88" s="354">
        <f t="shared" si="25"/>
        <v>117.99300000000001</v>
      </c>
      <c r="AG88" s="366"/>
    </row>
    <row r="89" spans="1:33" s="304" customFormat="1" ht="12.75">
      <c r="A89" s="365">
        <v>12</v>
      </c>
      <c r="B89" s="350">
        <v>1</v>
      </c>
      <c r="C89" s="351">
        <v>125</v>
      </c>
      <c r="D89" s="351" t="s">
        <v>865</v>
      </c>
      <c r="E89" s="351" t="s">
        <v>132</v>
      </c>
      <c r="F89" s="351" t="s">
        <v>16</v>
      </c>
      <c r="G89" s="359">
        <v>18493</v>
      </c>
      <c r="H89" s="351" t="s">
        <v>472</v>
      </c>
      <c r="I89" s="360" t="s">
        <v>1037</v>
      </c>
      <c r="J89" s="361">
        <v>1.007</v>
      </c>
      <c r="K89" s="350">
        <v>100</v>
      </c>
      <c r="L89" s="357">
        <v>115</v>
      </c>
      <c r="M89" s="357">
        <v>125</v>
      </c>
      <c r="N89" s="357"/>
      <c r="O89" s="350">
        <v>125</v>
      </c>
      <c r="P89" s="354">
        <f t="shared" si="19"/>
        <v>125.87499999999999</v>
      </c>
      <c r="Q89" s="350"/>
      <c r="R89" s="350"/>
      <c r="S89" s="350"/>
      <c r="T89" s="350"/>
      <c r="U89" s="350"/>
      <c r="V89" s="354">
        <f t="shared" si="20"/>
        <v>0</v>
      </c>
      <c r="W89" s="350">
        <f t="shared" si="21"/>
        <v>125</v>
      </c>
      <c r="X89" s="354">
        <f t="shared" si="22"/>
        <v>125.87499999999999</v>
      </c>
      <c r="Y89" s="350"/>
      <c r="Z89" s="357"/>
      <c r="AA89" s="350"/>
      <c r="AB89" s="350"/>
      <c r="AC89" s="350"/>
      <c r="AD89" s="354">
        <f t="shared" si="23"/>
        <v>0</v>
      </c>
      <c r="AE89" s="358">
        <f t="shared" si="24"/>
        <v>125</v>
      </c>
      <c r="AF89" s="354">
        <f t="shared" si="25"/>
        <v>125.87499999999999</v>
      </c>
      <c r="AG89" s="366"/>
    </row>
    <row r="90" spans="1:33" s="304" customFormat="1" ht="12.75">
      <c r="A90" s="365">
        <v>12</v>
      </c>
      <c r="B90" s="350">
        <v>1</v>
      </c>
      <c r="C90" s="351">
        <v>125</v>
      </c>
      <c r="D90" s="351" t="s">
        <v>1038</v>
      </c>
      <c r="E90" s="351" t="s">
        <v>257</v>
      </c>
      <c r="F90" s="351" t="s">
        <v>16</v>
      </c>
      <c r="G90" s="359">
        <v>27297</v>
      </c>
      <c r="H90" s="351" t="s">
        <v>109</v>
      </c>
      <c r="I90" s="360" t="s">
        <v>1039</v>
      </c>
      <c r="J90" s="361">
        <v>0.5332</v>
      </c>
      <c r="K90" s="355">
        <v>200</v>
      </c>
      <c r="L90" s="357">
        <v>200</v>
      </c>
      <c r="M90" s="357">
        <v>210</v>
      </c>
      <c r="N90" s="357"/>
      <c r="O90" s="350">
        <v>210</v>
      </c>
      <c r="P90" s="354">
        <f t="shared" si="19"/>
        <v>111.97200000000001</v>
      </c>
      <c r="Q90" s="350"/>
      <c r="R90" s="350"/>
      <c r="S90" s="350"/>
      <c r="T90" s="350"/>
      <c r="U90" s="350"/>
      <c r="V90" s="354">
        <f t="shared" si="20"/>
        <v>0</v>
      </c>
      <c r="W90" s="350">
        <f t="shared" si="21"/>
        <v>210</v>
      </c>
      <c r="X90" s="354">
        <f t="shared" si="22"/>
        <v>111.97200000000001</v>
      </c>
      <c r="Y90" s="350"/>
      <c r="Z90" s="357"/>
      <c r="AA90" s="350"/>
      <c r="AB90" s="350"/>
      <c r="AC90" s="350"/>
      <c r="AD90" s="354">
        <f t="shared" si="23"/>
        <v>0</v>
      </c>
      <c r="AE90" s="358">
        <f t="shared" si="24"/>
        <v>210</v>
      </c>
      <c r="AF90" s="354">
        <f t="shared" si="25"/>
        <v>111.97200000000001</v>
      </c>
      <c r="AG90" s="366"/>
    </row>
    <row r="91" spans="1:33" s="304" customFormat="1" ht="13.5" thickBot="1">
      <c r="A91" s="449">
        <v>12</v>
      </c>
      <c r="B91" s="364">
        <v>1</v>
      </c>
      <c r="C91" s="456">
        <v>140</v>
      </c>
      <c r="D91" s="456" t="s">
        <v>1040</v>
      </c>
      <c r="E91" s="456" t="s">
        <v>257</v>
      </c>
      <c r="F91" s="456" t="s">
        <v>16</v>
      </c>
      <c r="G91" s="457">
        <v>35483</v>
      </c>
      <c r="H91" s="456" t="s">
        <v>24</v>
      </c>
      <c r="I91" s="458" t="s">
        <v>1041</v>
      </c>
      <c r="J91" s="459">
        <v>0.5474</v>
      </c>
      <c r="K91" s="364">
        <v>180</v>
      </c>
      <c r="L91" s="460">
        <v>185</v>
      </c>
      <c r="M91" s="461">
        <v>190</v>
      </c>
      <c r="N91" s="460"/>
      <c r="O91" s="364">
        <v>185</v>
      </c>
      <c r="P91" s="452">
        <f t="shared" si="19"/>
        <v>101.269</v>
      </c>
      <c r="Q91" s="364"/>
      <c r="R91" s="364"/>
      <c r="S91" s="364"/>
      <c r="T91" s="364"/>
      <c r="U91" s="364"/>
      <c r="V91" s="452">
        <f t="shared" si="20"/>
        <v>0</v>
      </c>
      <c r="W91" s="364">
        <f t="shared" si="21"/>
        <v>185</v>
      </c>
      <c r="X91" s="452">
        <f t="shared" si="22"/>
        <v>101.269</v>
      </c>
      <c r="Y91" s="364"/>
      <c r="Z91" s="460"/>
      <c r="AA91" s="364"/>
      <c r="AB91" s="364"/>
      <c r="AC91" s="364"/>
      <c r="AD91" s="452">
        <f t="shared" si="23"/>
        <v>0</v>
      </c>
      <c r="AE91" s="576">
        <f t="shared" si="24"/>
        <v>185</v>
      </c>
      <c r="AF91" s="452">
        <f t="shared" si="25"/>
        <v>101.269</v>
      </c>
      <c r="AG91" s="454"/>
    </row>
    <row r="92" spans="1:33" ht="12.75">
      <c r="A92" s="498"/>
      <c r="B92" s="499"/>
      <c r="C92" s="499"/>
      <c r="D92" s="499"/>
      <c r="E92" s="344" t="s">
        <v>66</v>
      </c>
      <c r="F92" s="499"/>
      <c r="G92" s="500"/>
      <c r="H92" s="501"/>
      <c r="I92" s="502"/>
      <c r="J92" s="503"/>
      <c r="K92" s="504"/>
      <c r="L92" s="501"/>
      <c r="M92" s="505"/>
      <c r="N92" s="505"/>
      <c r="O92" s="501"/>
      <c r="P92" s="506"/>
      <c r="Q92" s="501"/>
      <c r="R92" s="501"/>
      <c r="S92" s="501"/>
      <c r="T92" s="501"/>
      <c r="U92" s="501"/>
      <c r="V92" s="506"/>
      <c r="W92" s="501"/>
      <c r="X92" s="506"/>
      <c r="Y92" s="501"/>
      <c r="Z92" s="501"/>
      <c r="AA92" s="501"/>
      <c r="AB92" s="501"/>
      <c r="AC92" s="501"/>
      <c r="AD92" s="506"/>
      <c r="AE92" s="344"/>
      <c r="AF92" s="506"/>
      <c r="AG92" s="507"/>
    </row>
    <row r="93" spans="1:33" s="304" customFormat="1" ht="12.75">
      <c r="A93" s="508">
        <v>12</v>
      </c>
      <c r="B93" s="318">
        <v>1</v>
      </c>
      <c r="C93" s="374">
        <v>56</v>
      </c>
      <c r="D93" s="374" t="s">
        <v>1042</v>
      </c>
      <c r="E93" s="374" t="s">
        <v>150</v>
      </c>
      <c r="F93" s="374" t="s">
        <v>16</v>
      </c>
      <c r="G93" s="375">
        <v>31023</v>
      </c>
      <c r="H93" s="374" t="s">
        <v>17</v>
      </c>
      <c r="I93" s="376">
        <v>55</v>
      </c>
      <c r="J93" s="377">
        <v>0.9263</v>
      </c>
      <c r="K93" s="318"/>
      <c r="L93" s="378"/>
      <c r="M93" s="378"/>
      <c r="N93" s="378"/>
      <c r="O93" s="318"/>
      <c r="P93" s="322">
        <f aca="true" t="shared" si="26" ref="P93:P101">O93*J93</f>
        <v>0</v>
      </c>
      <c r="Q93" s="318"/>
      <c r="R93" s="318"/>
      <c r="S93" s="318"/>
      <c r="T93" s="318"/>
      <c r="U93" s="318"/>
      <c r="V93" s="322">
        <f aca="true" t="shared" si="27" ref="V93:V124">U93*J93</f>
        <v>0</v>
      </c>
      <c r="W93" s="318">
        <f aca="true" t="shared" si="28" ref="W93:W124">U93+O93</f>
        <v>0</v>
      </c>
      <c r="X93" s="322">
        <f aca="true" t="shared" si="29" ref="X93:X124">W93*J93</f>
        <v>0</v>
      </c>
      <c r="Y93" s="318">
        <v>120</v>
      </c>
      <c r="Z93" s="378">
        <v>130</v>
      </c>
      <c r="AA93" s="461">
        <v>135</v>
      </c>
      <c r="AB93" s="318"/>
      <c r="AC93" s="318">
        <v>130</v>
      </c>
      <c r="AD93" s="322">
        <f aca="true" t="shared" si="30" ref="AD93:AD124">AC93*J93</f>
        <v>120.419</v>
      </c>
      <c r="AE93" s="319">
        <f aca="true" t="shared" si="31" ref="AE93:AE124">O93+U93+AC93</f>
        <v>130</v>
      </c>
      <c r="AF93" s="322">
        <f aca="true" t="shared" si="32" ref="AF93:AF124">AE93*J93</f>
        <v>120.419</v>
      </c>
      <c r="AG93" s="509"/>
    </row>
    <row r="94" spans="1:33" s="304" customFormat="1" ht="12.75">
      <c r="A94" s="508">
        <v>12</v>
      </c>
      <c r="B94" s="318">
        <v>1</v>
      </c>
      <c r="C94" s="374">
        <v>56</v>
      </c>
      <c r="D94" s="374" t="s">
        <v>1014</v>
      </c>
      <c r="E94" s="374" t="s">
        <v>257</v>
      </c>
      <c r="F94" s="374" t="s">
        <v>16</v>
      </c>
      <c r="G94" s="375">
        <v>37239</v>
      </c>
      <c r="H94" s="374" t="s">
        <v>21</v>
      </c>
      <c r="I94" s="376">
        <v>54.25</v>
      </c>
      <c r="J94" s="377">
        <v>1.1136</v>
      </c>
      <c r="K94" s="318"/>
      <c r="L94" s="378"/>
      <c r="M94" s="378"/>
      <c r="N94" s="378"/>
      <c r="O94" s="318"/>
      <c r="P94" s="322">
        <f t="shared" si="26"/>
        <v>0</v>
      </c>
      <c r="Q94" s="318"/>
      <c r="R94" s="318"/>
      <c r="S94" s="318"/>
      <c r="T94" s="318"/>
      <c r="U94" s="318"/>
      <c r="V94" s="322">
        <f t="shared" si="27"/>
        <v>0</v>
      </c>
      <c r="W94" s="318">
        <f t="shared" si="28"/>
        <v>0</v>
      </c>
      <c r="X94" s="322">
        <f t="shared" si="29"/>
        <v>0</v>
      </c>
      <c r="Y94" s="318">
        <v>100</v>
      </c>
      <c r="Z94" s="378">
        <v>110</v>
      </c>
      <c r="AA94" s="318">
        <v>120</v>
      </c>
      <c r="AB94" s="318"/>
      <c r="AC94" s="318">
        <v>120</v>
      </c>
      <c r="AD94" s="322">
        <f t="shared" si="30"/>
        <v>133.632</v>
      </c>
      <c r="AE94" s="319">
        <f t="shared" si="31"/>
        <v>120</v>
      </c>
      <c r="AF94" s="322">
        <f t="shared" si="32"/>
        <v>133.632</v>
      </c>
      <c r="AG94" s="509"/>
    </row>
    <row r="95" spans="1:33" s="304" customFormat="1" ht="12.75">
      <c r="A95" s="510">
        <v>5</v>
      </c>
      <c r="B95" s="374">
        <v>2</v>
      </c>
      <c r="C95" s="374">
        <v>56</v>
      </c>
      <c r="D95" s="374" t="s">
        <v>1043</v>
      </c>
      <c r="E95" s="374" t="s">
        <v>135</v>
      </c>
      <c r="F95" s="374" t="s">
        <v>16</v>
      </c>
      <c r="G95" s="375">
        <v>37126</v>
      </c>
      <c r="H95" s="374" t="s">
        <v>21</v>
      </c>
      <c r="I95" s="376">
        <v>55.6</v>
      </c>
      <c r="J95" s="377">
        <v>1.0845</v>
      </c>
      <c r="K95" s="318"/>
      <c r="L95" s="318"/>
      <c r="M95" s="378"/>
      <c r="N95" s="378"/>
      <c r="O95" s="318"/>
      <c r="P95" s="322">
        <f t="shared" si="26"/>
        <v>0</v>
      </c>
      <c r="Q95" s="318"/>
      <c r="R95" s="318"/>
      <c r="S95" s="318"/>
      <c r="T95" s="318"/>
      <c r="U95" s="318"/>
      <c r="V95" s="322">
        <f t="shared" si="27"/>
        <v>0</v>
      </c>
      <c r="W95" s="318">
        <f t="shared" si="28"/>
        <v>0</v>
      </c>
      <c r="X95" s="322">
        <f t="shared" si="29"/>
        <v>0</v>
      </c>
      <c r="Y95" s="318">
        <v>100</v>
      </c>
      <c r="Z95" s="318">
        <v>117.5</v>
      </c>
      <c r="AA95" s="461">
        <v>127.5</v>
      </c>
      <c r="AB95" s="318"/>
      <c r="AC95" s="318">
        <f>Z95</f>
        <v>117.5</v>
      </c>
      <c r="AD95" s="322">
        <f t="shared" si="30"/>
        <v>127.42875000000001</v>
      </c>
      <c r="AE95" s="319">
        <f t="shared" si="31"/>
        <v>117.5</v>
      </c>
      <c r="AF95" s="322">
        <f t="shared" si="32"/>
        <v>127.42875000000001</v>
      </c>
      <c r="AG95" s="509"/>
    </row>
    <row r="96" spans="1:33" s="304" customFormat="1" ht="12.75">
      <c r="A96" s="510">
        <v>3</v>
      </c>
      <c r="B96" s="374">
        <v>3</v>
      </c>
      <c r="C96" s="374">
        <v>56</v>
      </c>
      <c r="D96" s="374" t="s">
        <v>587</v>
      </c>
      <c r="E96" s="318" t="s">
        <v>135</v>
      </c>
      <c r="F96" s="374" t="s">
        <v>16</v>
      </c>
      <c r="G96" s="375">
        <v>37347</v>
      </c>
      <c r="H96" s="318" t="s">
        <v>21</v>
      </c>
      <c r="I96" s="376">
        <v>54.15</v>
      </c>
      <c r="J96" s="377">
        <v>1.1183</v>
      </c>
      <c r="K96" s="318"/>
      <c r="L96" s="318"/>
      <c r="M96" s="378"/>
      <c r="N96" s="378"/>
      <c r="O96" s="318"/>
      <c r="P96" s="322">
        <f t="shared" si="26"/>
        <v>0</v>
      </c>
      <c r="Q96" s="318"/>
      <c r="R96" s="318"/>
      <c r="S96" s="318"/>
      <c r="T96" s="318"/>
      <c r="U96" s="318"/>
      <c r="V96" s="322">
        <f t="shared" si="27"/>
        <v>0</v>
      </c>
      <c r="W96" s="318">
        <f t="shared" si="28"/>
        <v>0</v>
      </c>
      <c r="X96" s="322">
        <f t="shared" si="29"/>
        <v>0</v>
      </c>
      <c r="Y96" s="318">
        <v>100</v>
      </c>
      <c r="Z96" s="461">
        <v>117.5</v>
      </c>
      <c r="AA96" s="461">
        <v>117.5</v>
      </c>
      <c r="AB96" s="318"/>
      <c r="AC96" s="318">
        <v>100</v>
      </c>
      <c r="AD96" s="322">
        <f t="shared" si="30"/>
        <v>111.83000000000001</v>
      </c>
      <c r="AE96" s="319">
        <f t="shared" si="31"/>
        <v>100</v>
      </c>
      <c r="AF96" s="322">
        <f t="shared" si="32"/>
        <v>111.83000000000001</v>
      </c>
      <c r="AG96" s="509"/>
    </row>
    <row r="97" spans="1:33" s="304" customFormat="1" ht="12.75">
      <c r="A97" s="508">
        <v>12</v>
      </c>
      <c r="B97" s="318">
        <v>1</v>
      </c>
      <c r="C97" s="318">
        <v>60</v>
      </c>
      <c r="D97" s="318" t="s">
        <v>591</v>
      </c>
      <c r="E97" s="318" t="s">
        <v>592</v>
      </c>
      <c r="F97" s="374" t="s">
        <v>16</v>
      </c>
      <c r="G97" s="320">
        <v>23400</v>
      </c>
      <c r="H97" s="318" t="s">
        <v>114</v>
      </c>
      <c r="I97" s="321">
        <v>59.5</v>
      </c>
      <c r="J97" s="377">
        <v>0.9872</v>
      </c>
      <c r="K97" s="318"/>
      <c r="L97" s="321"/>
      <c r="M97" s="378"/>
      <c r="N97" s="318"/>
      <c r="O97" s="318"/>
      <c r="P97" s="322">
        <f t="shared" si="26"/>
        <v>0</v>
      </c>
      <c r="Q97" s="318"/>
      <c r="R97" s="379"/>
      <c r="S97" s="379"/>
      <c r="T97" s="318"/>
      <c r="U97" s="318"/>
      <c r="V97" s="322">
        <f t="shared" si="27"/>
        <v>0</v>
      </c>
      <c r="W97" s="318">
        <f t="shared" si="28"/>
        <v>0</v>
      </c>
      <c r="X97" s="322">
        <f t="shared" si="29"/>
        <v>0</v>
      </c>
      <c r="Y97" s="379">
        <v>132.5</v>
      </c>
      <c r="Z97" s="378">
        <v>142.5</v>
      </c>
      <c r="AA97" s="318">
        <v>150</v>
      </c>
      <c r="AB97" s="318"/>
      <c r="AC97" s="318">
        <v>150</v>
      </c>
      <c r="AD97" s="322">
        <f t="shared" si="30"/>
        <v>148.07999999999998</v>
      </c>
      <c r="AE97" s="319">
        <f t="shared" si="31"/>
        <v>150</v>
      </c>
      <c r="AF97" s="322">
        <f t="shared" si="32"/>
        <v>148.07999999999998</v>
      </c>
      <c r="AG97" s="509"/>
    </row>
    <row r="98" spans="1:33" s="304" customFormat="1" ht="12.75">
      <c r="A98" s="508">
        <v>12</v>
      </c>
      <c r="B98" s="318">
        <v>1</v>
      </c>
      <c r="C98" s="318">
        <v>60</v>
      </c>
      <c r="D98" s="318" t="s">
        <v>1044</v>
      </c>
      <c r="E98" s="374" t="s">
        <v>18</v>
      </c>
      <c r="F98" s="318" t="s">
        <v>16</v>
      </c>
      <c r="G98" s="320">
        <v>32821</v>
      </c>
      <c r="H98" s="318" t="s">
        <v>17</v>
      </c>
      <c r="I98" s="321">
        <v>59.75</v>
      </c>
      <c r="J98" s="322">
        <v>0.8628</v>
      </c>
      <c r="K98" s="318"/>
      <c r="L98" s="378"/>
      <c r="M98" s="378"/>
      <c r="N98" s="378"/>
      <c r="O98" s="318"/>
      <c r="P98" s="322">
        <f t="shared" si="26"/>
        <v>0</v>
      </c>
      <c r="Q98" s="318"/>
      <c r="R98" s="318"/>
      <c r="S98" s="318"/>
      <c r="T98" s="318"/>
      <c r="U98" s="318"/>
      <c r="V98" s="322">
        <f t="shared" si="27"/>
        <v>0</v>
      </c>
      <c r="W98" s="318">
        <f t="shared" si="28"/>
        <v>0</v>
      </c>
      <c r="X98" s="322">
        <f t="shared" si="29"/>
        <v>0</v>
      </c>
      <c r="Y98" s="318">
        <v>185</v>
      </c>
      <c r="Z98" s="378">
        <v>190</v>
      </c>
      <c r="AA98" s="461">
        <v>202.5</v>
      </c>
      <c r="AB98" s="318"/>
      <c r="AC98" s="318">
        <v>190</v>
      </c>
      <c r="AD98" s="322">
        <f t="shared" si="30"/>
        <v>163.93200000000002</v>
      </c>
      <c r="AE98" s="319">
        <f t="shared" si="31"/>
        <v>190</v>
      </c>
      <c r="AF98" s="322">
        <f t="shared" si="32"/>
        <v>163.93200000000002</v>
      </c>
      <c r="AG98" s="509" t="s">
        <v>81</v>
      </c>
    </row>
    <row r="99" spans="1:33" ht="12.75">
      <c r="A99" s="511">
        <v>12</v>
      </c>
      <c r="B99" s="368">
        <v>1</v>
      </c>
      <c r="C99" s="367">
        <v>67.5</v>
      </c>
      <c r="D99" s="367" t="s">
        <v>608</v>
      </c>
      <c r="E99" s="367" t="s">
        <v>609</v>
      </c>
      <c r="F99" s="367" t="s">
        <v>16</v>
      </c>
      <c r="G99" s="369">
        <v>14294</v>
      </c>
      <c r="H99" s="367" t="s">
        <v>403</v>
      </c>
      <c r="I99" s="370">
        <v>66.2</v>
      </c>
      <c r="J99" s="371">
        <v>1.5395</v>
      </c>
      <c r="K99" s="368"/>
      <c r="L99" s="372"/>
      <c r="M99" s="372"/>
      <c r="N99" s="372"/>
      <c r="O99" s="368"/>
      <c r="P99" s="373">
        <f t="shared" si="26"/>
        <v>0</v>
      </c>
      <c r="Q99" s="368"/>
      <c r="R99" s="368"/>
      <c r="S99" s="368"/>
      <c r="T99" s="368"/>
      <c r="U99" s="368"/>
      <c r="V99" s="373">
        <f t="shared" si="27"/>
        <v>0</v>
      </c>
      <c r="W99" s="368">
        <f t="shared" si="28"/>
        <v>0</v>
      </c>
      <c r="X99" s="373">
        <f t="shared" si="29"/>
        <v>0</v>
      </c>
      <c r="Y99" s="368">
        <v>137</v>
      </c>
      <c r="Z99" s="372">
        <v>137.5</v>
      </c>
      <c r="AA99" s="368">
        <v>140</v>
      </c>
      <c r="AB99" s="368"/>
      <c r="AC99" s="368">
        <v>140</v>
      </c>
      <c r="AD99" s="373">
        <f t="shared" si="30"/>
        <v>215.53</v>
      </c>
      <c r="AE99" s="380">
        <f t="shared" si="31"/>
        <v>140</v>
      </c>
      <c r="AF99" s="373">
        <f t="shared" si="32"/>
        <v>215.53</v>
      </c>
      <c r="AG99" s="512" t="s">
        <v>237</v>
      </c>
    </row>
    <row r="100" spans="1:33" ht="12.75">
      <c r="A100" s="511">
        <v>0</v>
      </c>
      <c r="B100" s="368" t="s">
        <v>69</v>
      </c>
      <c r="C100" s="367">
        <v>67.5</v>
      </c>
      <c r="D100" s="367" t="s">
        <v>1045</v>
      </c>
      <c r="E100" s="367" t="s">
        <v>135</v>
      </c>
      <c r="F100" s="367" t="s">
        <v>16</v>
      </c>
      <c r="G100" s="369">
        <v>30885</v>
      </c>
      <c r="H100" s="367" t="s">
        <v>17</v>
      </c>
      <c r="I100" s="370">
        <v>67.4</v>
      </c>
      <c r="J100" s="371">
        <v>0.7268</v>
      </c>
      <c r="K100" s="368"/>
      <c r="L100" s="372"/>
      <c r="M100" s="372"/>
      <c r="N100" s="372"/>
      <c r="O100" s="368"/>
      <c r="P100" s="373">
        <f t="shared" si="26"/>
        <v>0</v>
      </c>
      <c r="Q100" s="368"/>
      <c r="R100" s="368"/>
      <c r="S100" s="368"/>
      <c r="T100" s="368"/>
      <c r="U100" s="368"/>
      <c r="V100" s="373">
        <f t="shared" si="27"/>
        <v>0</v>
      </c>
      <c r="W100" s="368">
        <f t="shared" si="28"/>
        <v>0</v>
      </c>
      <c r="X100" s="373">
        <f t="shared" si="29"/>
        <v>0</v>
      </c>
      <c r="Y100" s="461">
        <v>175</v>
      </c>
      <c r="Z100" s="461">
        <v>175</v>
      </c>
      <c r="AA100" s="461">
        <v>175</v>
      </c>
      <c r="AB100" s="368"/>
      <c r="AC100" s="368">
        <v>0</v>
      </c>
      <c r="AD100" s="373">
        <f t="shared" si="30"/>
        <v>0</v>
      </c>
      <c r="AE100" s="380">
        <f t="shared" si="31"/>
        <v>0</v>
      </c>
      <c r="AF100" s="373">
        <f t="shared" si="32"/>
        <v>0</v>
      </c>
      <c r="AG100" s="512"/>
    </row>
    <row r="101" spans="1:33" ht="12.75">
      <c r="A101" s="511">
        <v>12</v>
      </c>
      <c r="B101" s="368">
        <v>1</v>
      </c>
      <c r="C101" s="368">
        <v>67.5</v>
      </c>
      <c r="D101" s="368" t="s">
        <v>1046</v>
      </c>
      <c r="E101" s="368" t="s">
        <v>135</v>
      </c>
      <c r="F101" s="367" t="s">
        <v>16</v>
      </c>
      <c r="G101" s="381">
        <v>35758</v>
      </c>
      <c r="H101" s="368" t="s">
        <v>20</v>
      </c>
      <c r="I101" s="382">
        <v>65.4</v>
      </c>
      <c r="J101" s="373">
        <v>0.8069</v>
      </c>
      <c r="K101" s="368"/>
      <c r="L101" s="368"/>
      <c r="M101" s="372"/>
      <c r="N101" s="372"/>
      <c r="O101" s="368"/>
      <c r="P101" s="373">
        <f t="shared" si="26"/>
        <v>0</v>
      </c>
      <c r="Q101" s="368"/>
      <c r="R101" s="383"/>
      <c r="S101" s="368"/>
      <c r="T101" s="368"/>
      <c r="U101" s="368"/>
      <c r="V101" s="373">
        <f t="shared" si="27"/>
        <v>0</v>
      </c>
      <c r="W101" s="368">
        <f t="shared" si="28"/>
        <v>0</v>
      </c>
      <c r="X101" s="373">
        <f t="shared" si="29"/>
        <v>0</v>
      </c>
      <c r="Y101" s="461">
        <v>167.5</v>
      </c>
      <c r="Z101" s="372">
        <v>167.5</v>
      </c>
      <c r="AA101" s="368">
        <v>192.5</v>
      </c>
      <c r="AB101" s="368"/>
      <c r="AC101" s="368">
        <v>192.5</v>
      </c>
      <c r="AD101" s="373">
        <f t="shared" si="30"/>
        <v>155.32825</v>
      </c>
      <c r="AE101" s="380">
        <f t="shared" si="31"/>
        <v>192.5</v>
      </c>
      <c r="AF101" s="373">
        <f t="shared" si="32"/>
        <v>155.32825</v>
      </c>
      <c r="AG101" s="512"/>
    </row>
    <row r="102" spans="1:33" s="304" customFormat="1" ht="12.75">
      <c r="A102" s="365">
        <v>12</v>
      </c>
      <c r="B102" s="350">
        <v>1</v>
      </c>
      <c r="C102" s="351">
        <v>75</v>
      </c>
      <c r="D102" s="351" t="s">
        <v>1047</v>
      </c>
      <c r="E102" s="351" t="s">
        <v>257</v>
      </c>
      <c r="F102" s="351" t="s">
        <v>16</v>
      </c>
      <c r="G102" s="359">
        <v>34717</v>
      </c>
      <c r="H102" s="351" t="s">
        <v>23</v>
      </c>
      <c r="I102" s="360" t="s">
        <v>1048</v>
      </c>
      <c r="J102" s="361">
        <v>0.7181</v>
      </c>
      <c r="K102" s="350"/>
      <c r="L102" s="350"/>
      <c r="M102" s="350"/>
      <c r="N102" s="350"/>
      <c r="O102" s="350"/>
      <c r="P102" s="354">
        <f>AC102*J102</f>
        <v>150.801</v>
      </c>
      <c r="Q102" s="350"/>
      <c r="R102" s="350"/>
      <c r="S102" s="350"/>
      <c r="T102" s="350"/>
      <c r="U102" s="350"/>
      <c r="V102" s="354">
        <f t="shared" si="27"/>
        <v>0</v>
      </c>
      <c r="W102" s="368">
        <f t="shared" si="28"/>
        <v>0</v>
      </c>
      <c r="X102" s="354">
        <f t="shared" si="29"/>
        <v>0</v>
      </c>
      <c r="Y102" s="350">
        <v>195</v>
      </c>
      <c r="Z102" s="357">
        <v>205</v>
      </c>
      <c r="AA102" s="357">
        <v>210</v>
      </c>
      <c r="AB102" s="357"/>
      <c r="AC102" s="350">
        <v>210</v>
      </c>
      <c r="AD102" s="354">
        <f t="shared" si="30"/>
        <v>150.801</v>
      </c>
      <c r="AE102" s="358">
        <f t="shared" si="31"/>
        <v>210</v>
      </c>
      <c r="AF102" s="354">
        <f t="shared" si="32"/>
        <v>150.801</v>
      </c>
      <c r="AG102" s="366" t="s">
        <v>239</v>
      </c>
    </row>
    <row r="103" spans="1:33" s="304" customFormat="1" ht="12.75">
      <c r="A103" s="497">
        <v>12</v>
      </c>
      <c r="B103" s="351">
        <v>1</v>
      </c>
      <c r="C103" s="351">
        <v>75</v>
      </c>
      <c r="D103" s="351" t="s">
        <v>1049</v>
      </c>
      <c r="E103" s="351" t="s">
        <v>18</v>
      </c>
      <c r="F103" s="351" t="s">
        <v>16</v>
      </c>
      <c r="G103" s="359">
        <v>24597</v>
      </c>
      <c r="H103" s="351" t="s">
        <v>137</v>
      </c>
      <c r="I103" s="360" t="s">
        <v>1050</v>
      </c>
      <c r="J103" s="361">
        <v>0.7517</v>
      </c>
      <c r="K103" s="350"/>
      <c r="L103" s="350"/>
      <c r="M103" s="350"/>
      <c r="N103" s="350"/>
      <c r="O103" s="350"/>
      <c r="P103" s="354">
        <f>AC103*J103</f>
        <v>154.0985</v>
      </c>
      <c r="Q103" s="350"/>
      <c r="R103" s="362"/>
      <c r="S103" s="362"/>
      <c r="T103" s="350"/>
      <c r="U103" s="350"/>
      <c r="V103" s="354">
        <f t="shared" si="27"/>
        <v>0</v>
      </c>
      <c r="W103" s="368">
        <f t="shared" si="28"/>
        <v>0</v>
      </c>
      <c r="X103" s="354">
        <f t="shared" si="29"/>
        <v>0</v>
      </c>
      <c r="Y103" s="350">
        <v>190</v>
      </c>
      <c r="Z103" s="357">
        <v>205</v>
      </c>
      <c r="AA103" s="355">
        <v>215</v>
      </c>
      <c r="AB103" s="357"/>
      <c r="AC103" s="350">
        <v>205</v>
      </c>
      <c r="AD103" s="354">
        <f t="shared" si="30"/>
        <v>154.0985</v>
      </c>
      <c r="AE103" s="358">
        <f t="shared" si="31"/>
        <v>205</v>
      </c>
      <c r="AF103" s="354">
        <f t="shared" si="32"/>
        <v>154.0985</v>
      </c>
      <c r="AG103" s="366"/>
    </row>
    <row r="104" spans="1:33" s="304" customFormat="1" ht="12.75">
      <c r="A104" s="365">
        <v>5</v>
      </c>
      <c r="B104" s="350">
        <v>2</v>
      </c>
      <c r="C104" s="350">
        <v>75</v>
      </c>
      <c r="D104" s="350" t="s">
        <v>1051</v>
      </c>
      <c r="E104" s="350" t="s">
        <v>592</v>
      </c>
      <c r="F104" s="350" t="s">
        <v>16</v>
      </c>
      <c r="G104" s="352">
        <v>24227</v>
      </c>
      <c r="H104" s="350" t="s">
        <v>137</v>
      </c>
      <c r="I104" s="353" t="s">
        <v>1052</v>
      </c>
      <c r="J104" s="354">
        <v>0.7634</v>
      </c>
      <c r="K104" s="350"/>
      <c r="L104" s="350"/>
      <c r="M104" s="350"/>
      <c r="N104" s="350"/>
      <c r="O104" s="350"/>
      <c r="P104" s="354">
        <f>AC104*J104</f>
        <v>118.327</v>
      </c>
      <c r="Q104" s="350"/>
      <c r="R104" s="350"/>
      <c r="S104" s="350"/>
      <c r="T104" s="350"/>
      <c r="U104" s="350"/>
      <c r="V104" s="354">
        <f t="shared" si="27"/>
        <v>0</v>
      </c>
      <c r="W104" s="368">
        <f t="shared" si="28"/>
        <v>0</v>
      </c>
      <c r="X104" s="354">
        <f t="shared" si="29"/>
        <v>0</v>
      </c>
      <c r="Y104" s="350">
        <v>145</v>
      </c>
      <c r="Z104" s="357">
        <v>155</v>
      </c>
      <c r="AA104" s="355">
        <v>165</v>
      </c>
      <c r="AB104" s="357"/>
      <c r="AC104" s="350">
        <v>155</v>
      </c>
      <c r="AD104" s="354">
        <f t="shared" si="30"/>
        <v>118.327</v>
      </c>
      <c r="AE104" s="358">
        <f t="shared" si="31"/>
        <v>155</v>
      </c>
      <c r="AF104" s="354">
        <f t="shared" si="32"/>
        <v>118.327</v>
      </c>
      <c r="AG104" s="366"/>
    </row>
    <row r="105" spans="1:33" s="304" customFormat="1" ht="12.75">
      <c r="A105" s="365">
        <v>12</v>
      </c>
      <c r="B105" s="350">
        <v>1</v>
      </c>
      <c r="C105" s="350">
        <v>75</v>
      </c>
      <c r="D105" s="351" t="s">
        <v>1015</v>
      </c>
      <c r="E105" s="350" t="s">
        <v>382</v>
      </c>
      <c r="F105" s="350" t="s">
        <v>16</v>
      </c>
      <c r="G105" s="352">
        <v>20917</v>
      </c>
      <c r="H105" s="350" t="s">
        <v>120</v>
      </c>
      <c r="I105" s="353">
        <v>71.5</v>
      </c>
      <c r="J105" s="354">
        <v>1.0601</v>
      </c>
      <c r="K105" s="351"/>
      <c r="L105" s="351"/>
      <c r="M105" s="351"/>
      <c r="N105" s="357"/>
      <c r="O105" s="350"/>
      <c r="P105" s="354">
        <f>O105*J105</f>
        <v>0</v>
      </c>
      <c r="Q105" s="362"/>
      <c r="R105" s="350"/>
      <c r="S105" s="350"/>
      <c r="T105" s="350"/>
      <c r="U105" s="350"/>
      <c r="V105" s="354">
        <f t="shared" si="27"/>
        <v>0</v>
      </c>
      <c r="W105" s="368">
        <f t="shared" si="28"/>
        <v>0</v>
      </c>
      <c r="X105" s="354">
        <f t="shared" si="29"/>
        <v>0</v>
      </c>
      <c r="Y105" s="362">
        <v>180</v>
      </c>
      <c r="Z105" s="357">
        <v>210</v>
      </c>
      <c r="AA105" s="350">
        <v>220</v>
      </c>
      <c r="AB105" s="350"/>
      <c r="AC105" s="350">
        <v>220</v>
      </c>
      <c r="AD105" s="354">
        <f t="shared" si="30"/>
        <v>233.222</v>
      </c>
      <c r="AE105" s="358">
        <f t="shared" si="31"/>
        <v>220</v>
      </c>
      <c r="AF105" s="354">
        <f t="shared" si="32"/>
        <v>233.222</v>
      </c>
      <c r="AG105" s="366" t="s">
        <v>236</v>
      </c>
    </row>
    <row r="106" spans="1:33" s="304" customFormat="1" ht="12.75">
      <c r="A106" s="365">
        <v>12</v>
      </c>
      <c r="B106" s="350">
        <v>1</v>
      </c>
      <c r="C106" s="351">
        <v>75</v>
      </c>
      <c r="D106" s="351" t="s">
        <v>1053</v>
      </c>
      <c r="E106" s="351" t="s">
        <v>150</v>
      </c>
      <c r="F106" s="351" t="s">
        <v>16</v>
      </c>
      <c r="G106" s="359" t="s">
        <v>1054</v>
      </c>
      <c r="H106" s="351" t="s">
        <v>17</v>
      </c>
      <c r="I106" s="360" t="s">
        <v>1055</v>
      </c>
      <c r="J106" s="361" t="s">
        <v>1056</v>
      </c>
      <c r="K106" s="350"/>
      <c r="L106" s="357"/>
      <c r="M106" s="357"/>
      <c r="N106" s="357"/>
      <c r="O106" s="350"/>
      <c r="P106" s="354">
        <f>O106*J106</f>
        <v>0</v>
      </c>
      <c r="Q106" s="350"/>
      <c r="R106" s="350"/>
      <c r="S106" s="350"/>
      <c r="T106" s="350"/>
      <c r="U106" s="350"/>
      <c r="V106" s="354">
        <f t="shared" si="27"/>
        <v>0</v>
      </c>
      <c r="W106" s="368">
        <f t="shared" si="28"/>
        <v>0</v>
      </c>
      <c r="X106" s="354">
        <f t="shared" si="29"/>
        <v>0</v>
      </c>
      <c r="Y106" s="350">
        <v>235</v>
      </c>
      <c r="Z106" s="356">
        <v>250</v>
      </c>
      <c r="AA106" s="577">
        <v>250</v>
      </c>
      <c r="AB106" s="350"/>
      <c r="AC106" s="350">
        <v>235</v>
      </c>
      <c r="AD106" s="354">
        <f t="shared" si="30"/>
        <v>157.63799999999998</v>
      </c>
      <c r="AE106" s="358">
        <f t="shared" si="31"/>
        <v>235</v>
      </c>
      <c r="AF106" s="354">
        <f t="shared" si="32"/>
        <v>157.63799999999998</v>
      </c>
      <c r="AG106" s="366"/>
    </row>
    <row r="107" spans="1:33" s="304" customFormat="1" ht="12.75">
      <c r="A107" s="365">
        <v>5</v>
      </c>
      <c r="B107" s="350">
        <v>2</v>
      </c>
      <c r="C107" s="351">
        <v>75</v>
      </c>
      <c r="D107" s="351" t="s">
        <v>1057</v>
      </c>
      <c r="E107" s="351" t="s">
        <v>18</v>
      </c>
      <c r="F107" s="351" t="s">
        <v>16</v>
      </c>
      <c r="G107" s="359">
        <v>30195</v>
      </c>
      <c r="H107" s="351" t="s">
        <v>17</v>
      </c>
      <c r="I107" s="360" t="s">
        <v>1058</v>
      </c>
      <c r="J107" s="361">
        <v>0.6752</v>
      </c>
      <c r="K107" s="350"/>
      <c r="L107" s="350"/>
      <c r="M107" s="350"/>
      <c r="N107" s="350"/>
      <c r="O107" s="350"/>
      <c r="P107" s="354">
        <f>AC107*J107</f>
        <v>138.416</v>
      </c>
      <c r="Q107" s="350"/>
      <c r="R107" s="350"/>
      <c r="S107" s="350"/>
      <c r="T107" s="350"/>
      <c r="U107" s="350"/>
      <c r="V107" s="354">
        <f t="shared" si="27"/>
        <v>0</v>
      </c>
      <c r="W107" s="368">
        <f t="shared" si="28"/>
        <v>0</v>
      </c>
      <c r="X107" s="354">
        <f t="shared" si="29"/>
        <v>0</v>
      </c>
      <c r="Y107" s="350">
        <v>185</v>
      </c>
      <c r="Z107" s="357">
        <v>205</v>
      </c>
      <c r="AA107" s="355">
        <v>210</v>
      </c>
      <c r="AB107" s="357"/>
      <c r="AC107" s="350">
        <v>205</v>
      </c>
      <c r="AD107" s="354">
        <f t="shared" si="30"/>
        <v>138.416</v>
      </c>
      <c r="AE107" s="358">
        <f t="shared" si="31"/>
        <v>205</v>
      </c>
      <c r="AF107" s="354">
        <f t="shared" si="32"/>
        <v>138.416</v>
      </c>
      <c r="AG107" s="366"/>
    </row>
    <row r="108" spans="1:33" s="304" customFormat="1" ht="12.75">
      <c r="A108" s="365">
        <v>3</v>
      </c>
      <c r="B108" s="350">
        <v>3</v>
      </c>
      <c r="C108" s="350">
        <v>75</v>
      </c>
      <c r="D108" s="350" t="s">
        <v>1059</v>
      </c>
      <c r="E108" s="351" t="s">
        <v>22</v>
      </c>
      <c r="F108" s="350" t="s">
        <v>16</v>
      </c>
      <c r="G108" s="352">
        <v>30592</v>
      </c>
      <c r="H108" s="350" t="s">
        <v>17</v>
      </c>
      <c r="I108" s="353" t="s">
        <v>1060</v>
      </c>
      <c r="J108" s="354">
        <v>0.6947</v>
      </c>
      <c r="K108" s="350"/>
      <c r="L108" s="350"/>
      <c r="M108" s="350"/>
      <c r="N108" s="350"/>
      <c r="O108" s="350"/>
      <c r="P108" s="354">
        <f>AC108*J108</f>
        <v>131.993</v>
      </c>
      <c r="Q108" s="350"/>
      <c r="R108" s="350"/>
      <c r="S108" s="350"/>
      <c r="T108" s="350"/>
      <c r="U108" s="350"/>
      <c r="V108" s="354">
        <f t="shared" si="27"/>
        <v>0</v>
      </c>
      <c r="W108" s="368">
        <f t="shared" si="28"/>
        <v>0</v>
      </c>
      <c r="X108" s="354">
        <f t="shared" si="29"/>
        <v>0</v>
      </c>
      <c r="Y108" s="350">
        <v>190</v>
      </c>
      <c r="Z108" s="355">
        <v>205</v>
      </c>
      <c r="AA108" s="355">
        <v>205</v>
      </c>
      <c r="AB108" s="357"/>
      <c r="AC108" s="350">
        <v>190</v>
      </c>
      <c r="AD108" s="354">
        <f t="shared" si="30"/>
        <v>131.993</v>
      </c>
      <c r="AE108" s="358">
        <f t="shared" si="31"/>
        <v>190</v>
      </c>
      <c r="AF108" s="354">
        <f t="shared" si="32"/>
        <v>131.993</v>
      </c>
      <c r="AG108" s="366"/>
    </row>
    <row r="109" spans="1:33" s="304" customFormat="1" ht="12.75">
      <c r="A109" s="365">
        <v>2</v>
      </c>
      <c r="B109" s="350">
        <v>4</v>
      </c>
      <c r="C109" s="351">
        <v>75</v>
      </c>
      <c r="D109" s="351" t="s">
        <v>1019</v>
      </c>
      <c r="E109" s="351" t="s">
        <v>150</v>
      </c>
      <c r="F109" s="359" t="s">
        <v>16</v>
      </c>
      <c r="G109" s="359" t="s">
        <v>1020</v>
      </c>
      <c r="H109" s="351" t="s">
        <v>17</v>
      </c>
      <c r="I109" s="360" t="s">
        <v>1021</v>
      </c>
      <c r="J109" s="361" t="s">
        <v>1022</v>
      </c>
      <c r="K109" s="350"/>
      <c r="L109" s="357"/>
      <c r="M109" s="357"/>
      <c r="N109" s="357"/>
      <c r="O109" s="350"/>
      <c r="P109" s="354">
        <f>O109*J109</f>
        <v>0</v>
      </c>
      <c r="Q109" s="350"/>
      <c r="R109" s="350"/>
      <c r="S109" s="350"/>
      <c r="T109" s="350"/>
      <c r="U109" s="350"/>
      <c r="V109" s="354">
        <f t="shared" si="27"/>
        <v>0</v>
      </c>
      <c r="W109" s="368">
        <f t="shared" si="28"/>
        <v>0</v>
      </c>
      <c r="X109" s="354">
        <f t="shared" si="29"/>
        <v>0</v>
      </c>
      <c r="Y109" s="350">
        <v>180</v>
      </c>
      <c r="Z109" s="357">
        <v>190</v>
      </c>
      <c r="AA109" s="355">
        <v>205</v>
      </c>
      <c r="AB109" s="350"/>
      <c r="AC109" s="350">
        <v>190</v>
      </c>
      <c r="AD109" s="354">
        <f t="shared" si="30"/>
        <v>127.87</v>
      </c>
      <c r="AE109" s="358">
        <f t="shared" si="31"/>
        <v>190</v>
      </c>
      <c r="AF109" s="354">
        <f t="shared" si="32"/>
        <v>127.87</v>
      </c>
      <c r="AG109" s="366"/>
    </row>
    <row r="110" spans="1:33" s="304" customFormat="1" ht="12.75">
      <c r="A110" s="365">
        <v>1</v>
      </c>
      <c r="B110" s="350">
        <v>5</v>
      </c>
      <c r="C110" s="351">
        <v>75</v>
      </c>
      <c r="D110" s="351" t="s">
        <v>1061</v>
      </c>
      <c r="E110" s="351" t="s">
        <v>257</v>
      </c>
      <c r="F110" s="351" t="s">
        <v>16</v>
      </c>
      <c r="G110" s="359">
        <v>30698</v>
      </c>
      <c r="H110" s="351" t="s">
        <v>17</v>
      </c>
      <c r="I110" s="360" t="s">
        <v>1062</v>
      </c>
      <c r="J110" s="361">
        <v>0.6882</v>
      </c>
      <c r="K110" s="350"/>
      <c r="L110" s="350"/>
      <c r="M110" s="350"/>
      <c r="N110" s="350"/>
      <c r="O110" s="350"/>
      <c r="P110" s="354">
        <f>AC110*J110</f>
        <v>113.55300000000001</v>
      </c>
      <c r="Q110" s="350"/>
      <c r="R110" s="350"/>
      <c r="S110" s="350"/>
      <c r="T110" s="350"/>
      <c r="U110" s="350"/>
      <c r="V110" s="354">
        <f t="shared" si="27"/>
        <v>0</v>
      </c>
      <c r="W110" s="368">
        <f t="shared" si="28"/>
        <v>0</v>
      </c>
      <c r="X110" s="354">
        <f t="shared" si="29"/>
        <v>0</v>
      </c>
      <c r="Y110" s="350">
        <v>165</v>
      </c>
      <c r="Z110" s="355">
        <v>180</v>
      </c>
      <c r="AA110" s="355">
        <v>185</v>
      </c>
      <c r="AB110" s="357"/>
      <c r="AC110" s="350">
        <v>165</v>
      </c>
      <c r="AD110" s="354">
        <f t="shared" si="30"/>
        <v>113.55300000000001</v>
      </c>
      <c r="AE110" s="358">
        <f t="shared" si="31"/>
        <v>165</v>
      </c>
      <c r="AF110" s="354">
        <f t="shared" si="32"/>
        <v>113.55300000000001</v>
      </c>
      <c r="AG110" s="366"/>
    </row>
    <row r="111" spans="1:33" s="304" customFormat="1" ht="12.75">
      <c r="A111" s="365">
        <v>0</v>
      </c>
      <c r="B111" s="350">
        <v>6</v>
      </c>
      <c r="C111" s="351">
        <v>75</v>
      </c>
      <c r="D111" s="351" t="s">
        <v>1063</v>
      </c>
      <c r="E111" s="351" t="s">
        <v>135</v>
      </c>
      <c r="F111" s="351" t="s">
        <v>16</v>
      </c>
      <c r="G111" s="359">
        <v>32022</v>
      </c>
      <c r="H111" s="351" t="s">
        <v>17</v>
      </c>
      <c r="I111" s="360" t="s">
        <v>1064</v>
      </c>
      <c r="J111" s="361">
        <v>0.689</v>
      </c>
      <c r="K111" s="350"/>
      <c r="L111" s="350"/>
      <c r="M111" s="350"/>
      <c r="N111" s="350"/>
      <c r="O111" s="350"/>
      <c r="P111" s="354">
        <f>AC111*J111</f>
        <v>94.7375</v>
      </c>
      <c r="Q111" s="350"/>
      <c r="R111" s="350"/>
      <c r="S111" s="350"/>
      <c r="T111" s="350"/>
      <c r="U111" s="350"/>
      <c r="V111" s="354">
        <f t="shared" si="27"/>
        <v>0</v>
      </c>
      <c r="W111" s="368">
        <f t="shared" si="28"/>
        <v>0</v>
      </c>
      <c r="X111" s="354">
        <f t="shared" si="29"/>
        <v>0</v>
      </c>
      <c r="Y111" s="350">
        <v>130</v>
      </c>
      <c r="Z111" s="357">
        <v>135</v>
      </c>
      <c r="AA111" s="357" t="s">
        <v>1065</v>
      </c>
      <c r="AB111" s="357"/>
      <c r="AC111" s="350" t="s">
        <v>1065</v>
      </c>
      <c r="AD111" s="354">
        <f t="shared" si="30"/>
        <v>94.7375</v>
      </c>
      <c r="AE111" s="358">
        <f t="shared" si="31"/>
        <v>137.5</v>
      </c>
      <c r="AF111" s="354">
        <f t="shared" si="32"/>
        <v>94.7375</v>
      </c>
      <c r="AG111" s="366"/>
    </row>
    <row r="112" spans="1:33" s="304" customFormat="1" ht="12.75">
      <c r="A112" s="365">
        <v>12</v>
      </c>
      <c r="B112" s="350">
        <v>1</v>
      </c>
      <c r="C112" s="351">
        <v>75</v>
      </c>
      <c r="D112" s="351" t="s">
        <v>1066</v>
      </c>
      <c r="E112" s="351" t="s">
        <v>686</v>
      </c>
      <c r="F112" s="351" t="s">
        <v>16</v>
      </c>
      <c r="G112" s="359"/>
      <c r="H112" s="351" t="s">
        <v>20</v>
      </c>
      <c r="I112" s="360" t="s">
        <v>1067</v>
      </c>
      <c r="J112" s="361" t="s">
        <v>1068</v>
      </c>
      <c r="K112" s="350"/>
      <c r="L112" s="357"/>
      <c r="M112" s="357"/>
      <c r="N112" s="357"/>
      <c r="O112" s="350"/>
      <c r="P112" s="354">
        <f>O112*J112</f>
        <v>0</v>
      </c>
      <c r="Q112" s="350"/>
      <c r="R112" s="350"/>
      <c r="S112" s="350"/>
      <c r="T112" s="350"/>
      <c r="U112" s="350"/>
      <c r="V112" s="354">
        <f t="shared" si="27"/>
        <v>0</v>
      </c>
      <c r="W112" s="368">
        <f t="shared" si="28"/>
        <v>0</v>
      </c>
      <c r="X112" s="354">
        <f t="shared" si="29"/>
        <v>0</v>
      </c>
      <c r="Y112" s="350">
        <v>205</v>
      </c>
      <c r="Z112" s="357">
        <v>215</v>
      </c>
      <c r="AA112" s="350">
        <v>222.5</v>
      </c>
      <c r="AB112" s="350"/>
      <c r="AC112" s="350">
        <v>222.5</v>
      </c>
      <c r="AD112" s="354">
        <f t="shared" si="30"/>
        <v>160.8675</v>
      </c>
      <c r="AE112" s="358">
        <f t="shared" si="31"/>
        <v>222.5</v>
      </c>
      <c r="AF112" s="354">
        <f t="shared" si="32"/>
        <v>160.8675</v>
      </c>
      <c r="AG112" s="366" t="s">
        <v>78</v>
      </c>
    </row>
    <row r="113" spans="1:33" s="304" customFormat="1" ht="12.75">
      <c r="A113" s="365">
        <v>5</v>
      </c>
      <c r="B113" s="350">
        <v>2</v>
      </c>
      <c r="C113" s="351">
        <v>75</v>
      </c>
      <c r="D113" s="351" t="s">
        <v>1069</v>
      </c>
      <c r="E113" s="351" t="s">
        <v>135</v>
      </c>
      <c r="F113" s="351" t="s">
        <v>16</v>
      </c>
      <c r="G113" s="359" t="s">
        <v>1070</v>
      </c>
      <c r="H113" s="351" t="s">
        <v>20</v>
      </c>
      <c r="I113" s="360" t="s">
        <v>1048</v>
      </c>
      <c r="J113" s="361" t="s">
        <v>1071</v>
      </c>
      <c r="K113" s="350"/>
      <c r="L113" s="357"/>
      <c r="M113" s="357"/>
      <c r="N113" s="357"/>
      <c r="O113" s="350"/>
      <c r="P113" s="354">
        <f>O113*J113</f>
        <v>0</v>
      </c>
      <c r="Q113" s="350"/>
      <c r="R113" s="350"/>
      <c r="S113" s="350"/>
      <c r="T113" s="350"/>
      <c r="U113" s="350"/>
      <c r="V113" s="354">
        <f t="shared" si="27"/>
        <v>0</v>
      </c>
      <c r="W113" s="368">
        <f t="shared" si="28"/>
        <v>0</v>
      </c>
      <c r="X113" s="354">
        <f t="shared" si="29"/>
        <v>0</v>
      </c>
      <c r="Y113" s="355">
        <v>170</v>
      </c>
      <c r="Z113" s="357">
        <v>180</v>
      </c>
      <c r="AA113" s="350">
        <v>190</v>
      </c>
      <c r="AB113" s="350"/>
      <c r="AC113" s="350">
        <v>190</v>
      </c>
      <c r="AD113" s="354">
        <f t="shared" si="30"/>
        <v>143.07</v>
      </c>
      <c r="AE113" s="358">
        <f t="shared" si="31"/>
        <v>190</v>
      </c>
      <c r="AF113" s="354">
        <f t="shared" si="32"/>
        <v>143.07</v>
      </c>
      <c r="AG113" s="366"/>
    </row>
    <row r="114" spans="1:33" s="304" customFormat="1" ht="12.75">
      <c r="A114" s="365">
        <v>3</v>
      </c>
      <c r="B114" s="350">
        <v>3</v>
      </c>
      <c r="C114" s="350">
        <v>75</v>
      </c>
      <c r="D114" s="350" t="s">
        <v>1072</v>
      </c>
      <c r="E114" s="351" t="s">
        <v>135</v>
      </c>
      <c r="F114" s="350" t="s">
        <v>16</v>
      </c>
      <c r="G114" s="352">
        <v>36133</v>
      </c>
      <c r="H114" s="350" t="s">
        <v>20</v>
      </c>
      <c r="I114" s="353" t="s">
        <v>1073</v>
      </c>
      <c r="J114" s="354">
        <v>0.7698</v>
      </c>
      <c r="K114" s="350"/>
      <c r="L114" s="350"/>
      <c r="M114" s="350"/>
      <c r="N114" s="350"/>
      <c r="O114" s="350"/>
      <c r="P114" s="354">
        <f>AC114*J114</f>
        <v>142.413</v>
      </c>
      <c r="Q114" s="350"/>
      <c r="R114" s="350"/>
      <c r="S114" s="350"/>
      <c r="T114" s="350"/>
      <c r="U114" s="350"/>
      <c r="V114" s="354">
        <f t="shared" si="27"/>
        <v>0</v>
      </c>
      <c r="W114" s="368">
        <f t="shared" si="28"/>
        <v>0</v>
      </c>
      <c r="X114" s="354">
        <f t="shared" si="29"/>
        <v>0</v>
      </c>
      <c r="Y114" s="350">
        <v>185</v>
      </c>
      <c r="Z114" s="355">
        <v>205</v>
      </c>
      <c r="AA114" s="355">
        <v>205</v>
      </c>
      <c r="AB114" s="357"/>
      <c r="AC114" s="350">
        <v>185</v>
      </c>
      <c r="AD114" s="354">
        <f t="shared" si="30"/>
        <v>142.413</v>
      </c>
      <c r="AE114" s="358">
        <f t="shared" si="31"/>
        <v>185</v>
      </c>
      <c r="AF114" s="354">
        <f t="shared" si="32"/>
        <v>142.413</v>
      </c>
      <c r="AG114" s="366"/>
    </row>
    <row r="115" spans="1:33" s="304" customFormat="1" ht="12.75">
      <c r="A115" s="365">
        <v>2</v>
      </c>
      <c r="B115" s="350">
        <v>4</v>
      </c>
      <c r="C115" s="351">
        <v>75</v>
      </c>
      <c r="D115" s="351" t="s">
        <v>1074</v>
      </c>
      <c r="E115" s="351" t="s">
        <v>22</v>
      </c>
      <c r="F115" s="359" t="s">
        <v>16</v>
      </c>
      <c r="G115" s="359">
        <v>35947</v>
      </c>
      <c r="H115" s="351" t="s">
        <v>20</v>
      </c>
      <c r="I115" s="360" t="s">
        <v>1075</v>
      </c>
      <c r="J115" s="361">
        <v>0.7366</v>
      </c>
      <c r="K115" s="350"/>
      <c r="L115" s="350"/>
      <c r="M115" s="350"/>
      <c r="N115" s="350"/>
      <c r="O115" s="350"/>
      <c r="P115" s="354">
        <f>AC115*J115</f>
        <v>121.539</v>
      </c>
      <c r="Q115" s="350"/>
      <c r="R115" s="350"/>
      <c r="S115" s="350"/>
      <c r="T115" s="350"/>
      <c r="U115" s="350"/>
      <c r="V115" s="354">
        <f t="shared" si="27"/>
        <v>0</v>
      </c>
      <c r="W115" s="368">
        <f t="shared" si="28"/>
        <v>0</v>
      </c>
      <c r="X115" s="354">
        <f t="shared" si="29"/>
        <v>0</v>
      </c>
      <c r="Y115" s="350">
        <v>157</v>
      </c>
      <c r="Z115" s="357">
        <v>165</v>
      </c>
      <c r="AA115" s="355">
        <v>180</v>
      </c>
      <c r="AB115" s="357"/>
      <c r="AC115" s="350">
        <v>165</v>
      </c>
      <c r="AD115" s="354">
        <f t="shared" si="30"/>
        <v>121.539</v>
      </c>
      <c r="AE115" s="358">
        <f t="shared" si="31"/>
        <v>165</v>
      </c>
      <c r="AF115" s="354">
        <f t="shared" si="32"/>
        <v>121.539</v>
      </c>
      <c r="AG115" s="366"/>
    </row>
    <row r="116" spans="1:33" s="304" customFormat="1" ht="12.75">
      <c r="A116" s="365">
        <v>0</v>
      </c>
      <c r="B116" s="350" t="s">
        <v>69</v>
      </c>
      <c r="C116" s="351">
        <v>75</v>
      </c>
      <c r="D116" s="351" t="s">
        <v>360</v>
      </c>
      <c r="E116" s="350" t="s">
        <v>526</v>
      </c>
      <c r="F116" s="351" t="s">
        <v>124</v>
      </c>
      <c r="G116" s="359">
        <v>36265</v>
      </c>
      <c r="H116" s="350" t="s">
        <v>20</v>
      </c>
      <c r="I116" s="360" t="s">
        <v>1076</v>
      </c>
      <c r="J116" s="361">
        <v>0.7742</v>
      </c>
      <c r="K116" s="350"/>
      <c r="L116" s="350"/>
      <c r="M116" s="350"/>
      <c r="N116" s="350"/>
      <c r="O116" s="350"/>
      <c r="P116" s="354">
        <f>AC116*J116</f>
        <v>0</v>
      </c>
      <c r="Q116" s="350"/>
      <c r="R116" s="350"/>
      <c r="S116" s="350"/>
      <c r="T116" s="350"/>
      <c r="U116" s="350"/>
      <c r="V116" s="354">
        <f t="shared" si="27"/>
        <v>0</v>
      </c>
      <c r="W116" s="368">
        <f t="shared" si="28"/>
        <v>0</v>
      </c>
      <c r="X116" s="354">
        <f t="shared" si="29"/>
        <v>0</v>
      </c>
      <c r="Y116" s="355">
        <v>170</v>
      </c>
      <c r="Z116" s="355">
        <v>170</v>
      </c>
      <c r="AA116" s="579">
        <v>0</v>
      </c>
      <c r="AB116" s="357"/>
      <c r="AC116" s="350">
        <v>0</v>
      </c>
      <c r="AD116" s="354">
        <f t="shared" si="30"/>
        <v>0</v>
      </c>
      <c r="AE116" s="358">
        <f t="shared" si="31"/>
        <v>0</v>
      </c>
      <c r="AF116" s="354">
        <f t="shared" si="32"/>
        <v>0</v>
      </c>
      <c r="AG116" s="366"/>
    </row>
    <row r="117" spans="1:33" s="304" customFormat="1" ht="12.75">
      <c r="A117" s="365">
        <v>12</v>
      </c>
      <c r="B117" s="350">
        <v>1</v>
      </c>
      <c r="C117" s="351">
        <v>75</v>
      </c>
      <c r="D117" s="351" t="s">
        <v>1077</v>
      </c>
      <c r="E117" s="351" t="s">
        <v>470</v>
      </c>
      <c r="F117" s="351" t="s">
        <v>16</v>
      </c>
      <c r="G117" s="359" t="s">
        <v>1078</v>
      </c>
      <c r="H117" s="351" t="s">
        <v>24</v>
      </c>
      <c r="I117" s="360">
        <v>70</v>
      </c>
      <c r="J117" s="361" t="s">
        <v>1079</v>
      </c>
      <c r="K117" s="350"/>
      <c r="L117" s="357"/>
      <c r="M117" s="357"/>
      <c r="N117" s="357"/>
      <c r="O117" s="350"/>
      <c r="P117" s="354">
        <f aca="true" t="shared" si="33" ref="P117:P173">O117*J117</f>
        <v>0</v>
      </c>
      <c r="Q117" s="350"/>
      <c r="R117" s="350"/>
      <c r="S117" s="350"/>
      <c r="T117" s="350"/>
      <c r="U117" s="350"/>
      <c r="V117" s="354">
        <f t="shared" si="27"/>
        <v>0</v>
      </c>
      <c r="W117" s="350">
        <f t="shared" si="28"/>
        <v>0</v>
      </c>
      <c r="X117" s="354">
        <f t="shared" si="29"/>
        <v>0</v>
      </c>
      <c r="Y117" s="350">
        <v>220</v>
      </c>
      <c r="Z117" s="357">
        <v>230</v>
      </c>
      <c r="AA117" s="350">
        <v>235</v>
      </c>
      <c r="AB117" s="350"/>
      <c r="AC117" s="350">
        <v>235</v>
      </c>
      <c r="AD117" s="354">
        <f t="shared" si="30"/>
        <v>175.1455</v>
      </c>
      <c r="AE117" s="358">
        <f t="shared" si="31"/>
        <v>235</v>
      </c>
      <c r="AF117" s="354">
        <f t="shared" si="32"/>
        <v>175.1455</v>
      </c>
      <c r="AG117" s="366" t="s">
        <v>76</v>
      </c>
    </row>
    <row r="118" spans="1:33" s="304" customFormat="1" ht="12.75">
      <c r="A118" s="365">
        <v>12</v>
      </c>
      <c r="B118" s="350">
        <v>1</v>
      </c>
      <c r="C118" s="351">
        <v>82.5</v>
      </c>
      <c r="D118" s="351" t="s">
        <v>1080</v>
      </c>
      <c r="E118" s="351" t="s">
        <v>1267</v>
      </c>
      <c r="F118" s="351" t="s">
        <v>124</v>
      </c>
      <c r="G118" s="359">
        <v>34814</v>
      </c>
      <c r="H118" s="351" t="s">
        <v>23</v>
      </c>
      <c r="I118" s="360" t="s">
        <v>1081</v>
      </c>
      <c r="J118" s="361">
        <v>0.6445</v>
      </c>
      <c r="K118" s="350"/>
      <c r="L118" s="357"/>
      <c r="M118" s="355"/>
      <c r="N118" s="357"/>
      <c r="O118" s="350"/>
      <c r="P118" s="354">
        <f t="shared" si="33"/>
        <v>0</v>
      </c>
      <c r="Q118" s="350"/>
      <c r="R118" s="350"/>
      <c r="S118" s="350"/>
      <c r="T118" s="350"/>
      <c r="U118" s="350"/>
      <c r="V118" s="354">
        <f t="shared" si="27"/>
        <v>0</v>
      </c>
      <c r="W118" s="350">
        <f t="shared" si="28"/>
        <v>0</v>
      </c>
      <c r="X118" s="354">
        <f t="shared" si="29"/>
        <v>0</v>
      </c>
      <c r="Y118" s="350">
        <v>250</v>
      </c>
      <c r="Z118" s="357">
        <v>265</v>
      </c>
      <c r="AA118" s="355">
        <v>280</v>
      </c>
      <c r="AB118" s="357"/>
      <c r="AC118" s="350">
        <v>265</v>
      </c>
      <c r="AD118" s="354">
        <f t="shared" si="30"/>
        <v>170.7925</v>
      </c>
      <c r="AE118" s="358">
        <f t="shared" si="31"/>
        <v>265</v>
      </c>
      <c r="AF118" s="354">
        <f t="shared" si="32"/>
        <v>170.7925</v>
      </c>
      <c r="AG118" s="366" t="s">
        <v>238</v>
      </c>
    </row>
    <row r="119" spans="1:33" s="304" customFormat="1" ht="12.75">
      <c r="A119" s="365">
        <v>5</v>
      </c>
      <c r="B119" s="350">
        <v>2</v>
      </c>
      <c r="C119" s="351">
        <v>82.5</v>
      </c>
      <c r="D119" s="351" t="s">
        <v>1082</v>
      </c>
      <c r="E119" s="351" t="s">
        <v>18</v>
      </c>
      <c r="F119" s="351" t="s">
        <v>16</v>
      </c>
      <c r="G119" s="359">
        <v>33806</v>
      </c>
      <c r="H119" s="351" t="s">
        <v>23</v>
      </c>
      <c r="I119" s="360">
        <v>81.75</v>
      </c>
      <c r="J119" s="361">
        <v>0.623</v>
      </c>
      <c r="K119" s="350"/>
      <c r="L119" s="357"/>
      <c r="M119" s="357"/>
      <c r="N119" s="357"/>
      <c r="O119" s="350"/>
      <c r="P119" s="354">
        <f t="shared" si="33"/>
        <v>0</v>
      </c>
      <c r="Q119" s="350"/>
      <c r="R119" s="350"/>
      <c r="S119" s="350"/>
      <c r="T119" s="350"/>
      <c r="U119" s="350"/>
      <c r="V119" s="354">
        <f t="shared" si="27"/>
        <v>0</v>
      </c>
      <c r="W119" s="350">
        <f t="shared" si="28"/>
        <v>0</v>
      </c>
      <c r="X119" s="354">
        <f t="shared" si="29"/>
        <v>0</v>
      </c>
      <c r="Y119" s="350">
        <v>207.5</v>
      </c>
      <c r="Z119" s="357">
        <v>217.5</v>
      </c>
      <c r="AA119" s="356">
        <v>220</v>
      </c>
      <c r="AB119" s="350"/>
      <c r="AC119" s="350">
        <v>217.5</v>
      </c>
      <c r="AD119" s="354">
        <f t="shared" si="30"/>
        <v>135.5025</v>
      </c>
      <c r="AE119" s="358">
        <f t="shared" si="31"/>
        <v>217.5</v>
      </c>
      <c r="AF119" s="354">
        <f t="shared" si="32"/>
        <v>135.5025</v>
      </c>
      <c r="AG119" s="366"/>
    </row>
    <row r="120" spans="1:33" s="304" customFormat="1" ht="12.75">
      <c r="A120" s="365">
        <v>3</v>
      </c>
      <c r="B120" s="350">
        <v>3</v>
      </c>
      <c r="C120" s="350">
        <v>82.5</v>
      </c>
      <c r="D120" s="350" t="s">
        <v>1083</v>
      </c>
      <c r="E120" s="350" t="s">
        <v>135</v>
      </c>
      <c r="F120" s="350" t="s">
        <v>16</v>
      </c>
      <c r="G120" s="352">
        <v>34047</v>
      </c>
      <c r="H120" s="350" t="s">
        <v>23</v>
      </c>
      <c r="I120" s="353">
        <v>82.5</v>
      </c>
      <c r="J120" s="354">
        <v>0.6255</v>
      </c>
      <c r="K120" s="350"/>
      <c r="L120" s="357"/>
      <c r="M120" s="357"/>
      <c r="N120" s="357"/>
      <c r="O120" s="350"/>
      <c r="P120" s="354">
        <f t="shared" si="33"/>
        <v>0</v>
      </c>
      <c r="Q120" s="350"/>
      <c r="R120" s="350"/>
      <c r="S120" s="350"/>
      <c r="T120" s="350"/>
      <c r="U120" s="350"/>
      <c r="V120" s="354">
        <f t="shared" si="27"/>
        <v>0</v>
      </c>
      <c r="W120" s="350">
        <f t="shared" si="28"/>
        <v>0</v>
      </c>
      <c r="X120" s="354">
        <f t="shared" si="29"/>
        <v>0</v>
      </c>
      <c r="Y120" s="350">
        <v>170</v>
      </c>
      <c r="Z120" s="357">
        <v>177.5</v>
      </c>
      <c r="AA120" s="356">
        <v>187.5</v>
      </c>
      <c r="AB120" s="350"/>
      <c r="AC120" s="350">
        <v>177.5</v>
      </c>
      <c r="AD120" s="354">
        <f t="shared" si="30"/>
        <v>111.02624999999999</v>
      </c>
      <c r="AE120" s="358">
        <f t="shared" si="31"/>
        <v>177.5</v>
      </c>
      <c r="AF120" s="354">
        <f t="shared" si="32"/>
        <v>111.02624999999999</v>
      </c>
      <c r="AG120" s="366"/>
    </row>
    <row r="121" spans="1:33" s="304" customFormat="1" ht="12.75">
      <c r="A121" s="365">
        <v>2</v>
      </c>
      <c r="B121" s="350">
        <v>4</v>
      </c>
      <c r="C121" s="350">
        <v>82.5</v>
      </c>
      <c r="D121" s="351" t="s">
        <v>1084</v>
      </c>
      <c r="E121" s="350" t="s">
        <v>135</v>
      </c>
      <c r="F121" s="350" t="s">
        <v>16</v>
      </c>
      <c r="G121" s="352">
        <v>34881</v>
      </c>
      <c r="H121" s="350" t="s">
        <v>23</v>
      </c>
      <c r="I121" s="353">
        <v>80.1</v>
      </c>
      <c r="J121" s="354">
        <v>0.6514</v>
      </c>
      <c r="K121" s="351"/>
      <c r="L121" s="351"/>
      <c r="M121" s="351"/>
      <c r="N121" s="357"/>
      <c r="O121" s="350"/>
      <c r="P121" s="354">
        <f t="shared" si="33"/>
        <v>0</v>
      </c>
      <c r="Q121" s="362"/>
      <c r="R121" s="350"/>
      <c r="S121" s="350"/>
      <c r="T121" s="350"/>
      <c r="U121" s="350"/>
      <c r="V121" s="354">
        <f t="shared" si="27"/>
        <v>0</v>
      </c>
      <c r="W121" s="350">
        <f t="shared" si="28"/>
        <v>0</v>
      </c>
      <c r="X121" s="354">
        <f t="shared" si="29"/>
        <v>0</v>
      </c>
      <c r="Y121" s="362">
        <v>145</v>
      </c>
      <c r="Z121" s="357">
        <v>155</v>
      </c>
      <c r="AA121" s="350">
        <v>165</v>
      </c>
      <c r="AB121" s="350"/>
      <c r="AC121" s="350">
        <v>165</v>
      </c>
      <c r="AD121" s="354">
        <f t="shared" si="30"/>
        <v>107.481</v>
      </c>
      <c r="AE121" s="358">
        <f t="shared" si="31"/>
        <v>165</v>
      </c>
      <c r="AF121" s="354">
        <f t="shared" si="32"/>
        <v>107.481</v>
      </c>
      <c r="AG121" s="366"/>
    </row>
    <row r="122" spans="1:33" s="304" customFormat="1" ht="12.75">
      <c r="A122" s="365">
        <v>0</v>
      </c>
      <c r="B122" s="350" t="s">
        <v>69</v>
      </c>
      <c r="C122" s="350">
        <v>82.5</v>
      </c>
      <c r="D122" s="350" t="s">
        <v>1085</v>
      </c>
      <c r="E122" s="350" t="s">
        <v>22</v>
      </c>
      <c r="F122" s="350" t="s">
        <v>16</v>
      </c>
      <c r="G122" s="352">
        <v>33864</v>
      </c>
      <c r="H122" s="350" t="s">
        <v>23</v>
      </c>
      <c r="I122" s="353" t="s">
        <v>1086</v>
      </c>
      <c r="J122" s="354">
        <v>0.6473</v>
      </c>
      <c r="K122" s="355"/>
      <c r="L122" s="355"/>
      <c r="M122" s="355"/>
      <c r="N122" s="357"/>
      <c r="O122" s="350"/>
      <c r="P122" s="354">
        <f t="shared" si="33"/>
        <v>0</v>
      </c>
      <c r="Q122" s="350"/>
      <c r="R122" s="350"/>
      <c r="S122" s="350"/>
      <c r="T122" s="350"/>
      <c r="U122" s="350"/>
      <c r="V122" s="354">
        <f t="shared" si="27"/>
        <v>0</v>
      </c>
      <c r="W122" s="350">
        <f t="shared" si="28"/>
        <v>0</v>
      </c>
      <c r="X122" s="354">
        <f t="shared" si="29"/>
        <v>0</v>
      </c>
      <c r="Y122" s="355">
        <v>207.5</v>
      </c>
      <c r="Z122" s="355">
        <v>207</v>
      </c>
      <c r="AA122" s="355">
        <v>207</v>
      </c>
      <c r="AB122" s="357"/>
      <c r="AC122" s="350">
        <v>0</v>
      </c>
      <c r="AD122" s="354">
        <f t="shared" si="30"/>
        <v>0</v>
      </c>
      <c r="AE122" s="358">
        <f t="shared" si="31"/>
        <v>0</v>
      </c>
      <c r="AF122" s="354">
        <f t="shared" si="32"/>
        <v>0</v>
      </c>
      <c r="AG122" s="366"/>
    </row>
    <row r="123" spans="1:33" s="304" customFormat="1" ht="12.75">
      <c r="A123" s="365">
        <v>12</v>
      </c>
      <c r="B123" s="350">
        <v>1</v>
      </c>
      <c r="C123" s="351">
        <v>82.5</v>
      </c>
      <c r="D123" s="351" t="s">
        <v>673</v>
      </c>
      <c r="E123" s="351" t="s">
        <v>257</v>
      </c>
      <c r="F123" s="351" t="s">
        <v>16</v>
      </c>
      <c r="G123" s="359">
        <v>27297</v>
      </c>
      <c r="H123" s="351" t="s">
        <v>109</v>
      </c>
      <c r="I123" s="360" t="s">
        <v>1087</v>
      </c>
      <c r="J123" s="361">
        <v>0.6437</v>
      </c>
      <c r="K123" s="350"/>
      <c r="L123" s="357"/>
      <c r="M123" s="357"/>
      <c r="N123" s="357"/>
      <c r="O123" s="350"/>
      <c r="P123" s="354">
        <f t="shared" si="33"/>
        <v>0</v>
      </c>
      <c r="Q123" s="350"/>
      <c r="R123" s="350"/>
      <c r="S123" s="350"/>
      <c r="T123" s="350"/>
      <c r="U123" s="350"/>
      <c r="V123" s="354">
        <f t="shared" si="27"/>
        <v>0</v>
      </c>
      <c r="W123" s="350">
        <f t="shared" si="28"/>
        <v>0</v>
      </c>
      <c r="X123" s="354">
        <f t="shared" si="29"/>
        <v>0</v>
      </c>
      <c r="Y123" s="350">
        <v>200</v>
      </c>
      <c r="Z123" s="357">
        <v>210</v>
      </c>
      <c r="AA123" s="357">
        <v>217</v>
      </c>
      <c r="AB123" s="357"/>
      <c r="AC123" s="350">
        <v>217</v>
      </c>
      <c r="AD123" s="354">
        <f t="shared" si="30"/>
        <v>139.68290000000002</v>
      </c>
      <c r="AE123" s="358">
        <f t="shared" si="31"/>
        <v>217</v>
      </c>
      <c r="AF123" s="354">
        <f t="shared" si="32"/>
        <v>139.68290000000002</v>
      </c>
      <c r="AG123" s="366"/>
    </row>
    <row r="124" spans="1:33" s="304" customFormat="1" ht="12.75">
      <c r="A124" s="365">
        <v>12</v>
      </c>
      <c r="B124" s="350">
        <v>1</v>
      </c>
      <c r="C124" s="351">
        <v>82.5</v>
      </c>
      <c r="D124" s="351" t="s">
        <v>1027</v>
      </c>
      <c r="E124" s="351" t="s">
        <v>22</v>
      </c>
      <c r="F124" s="351" t="s">
        <v>16</v>
      </c>
      <c r="G124" s="359">
        <v>35046</v>
      </c>
      <c r="H124" s="351" t="s">
        <v>17</v>
      </c>
      <c r="I124" s="360">
        <v>81.8</v>
      </c>
      <c r="J124" s="361">
        <v>0.623</v>
      </c>
      <c r="K124" s="350"/>
      <c r="L124" s="357"/>
      <c r="M124" s="357"/>
      <c r="N124" s="357"/>
      <c r="O124" s="350"/>
      <c r="P124" s="354">
        <f t="shared" si="33"/>
        <v>0</v>
      </c>
      <c r="Q124" s="350"/>
      <c r="R124" s="350"/>
      <c r="S124" s="350"/>
      <c r="T124" s="350"/>
      <c r="U124" s="350"/>
      <c r="V124" s="354">
        <f t="shared" si="27"/>
        <v>0</v>
      </c>
      <c r="W124" s="350">
        <f t="shared" si="28"/>
        <v>0</v>
      </c>
      <c r="X124" s="354">
        <f t="shared" si="29"/>
        <v>0</v>
      </c>
      <c r="Y124" s="350">
        <v>255</v>
      </c>
      <c r="Z124" s="357">
        <v>265</v>
      </c>
      <c r="AA124" s="355">
        <v>280</v>
      </c>
      <c r="AB124" s="350"/>
      <c r="AC124" s="350">
        <v>265</v>
      </c>
      <c r="AD124" s="354">
        <f t="shared" si="30"/>
        <v>165.095</v>
      </c>
      <c r="AE124" s="358">
        <f t="shared" si="31"/>
        <v>265</v>
      </c>
      <c r="AF124" s="354">
        <f t="shared" si="32"/>
        <v>165.095</v>
      </c>
      <c r="AG124" s="366" t="s">
        <v>80</v>
      </c>
    </row>
    <row r="125" spans="1:33" s="304" customFormat="1" ht="12.75">
      <c r="A125" s="365">
        <v>5</v>
      </c>
      <c r="B125" s="350">
        <v>2</v>
      </c>
      <c r="C125" s="351">
        <v>82.5</v>
      </c>
      <c r="D125" s="351" t="s">
        <v>1088</v>
      </c>
      <c r="E125" s="351" t="s">
        <v>894</v>
      </c>
      <c r="F125" s="351" t="s">
        <v>16</v>
      </c>
      <c r="G125" s="359">
        <v>28628</v>
      </c>
      <c r="H125" s="351" t="s">
        <v>17</v>
      </c>
      <c r="I125" s="360" t="s">
        <v>1089</v>
      </c>
      <c r="J125" s="361">
        <v>0.6341</v>
      </c>
      <c r="K125" s="350"/>
      <c r="L125" s="357"/>
      <c r="M125" s="355"/>
      <c r="N125" s="357"/>
      <c r="O125" s="350"/>
      <c r="P125" s="354">
        <f>O125*J125</f>
        <v>0</v>
      </c>
      <c r="Q125" s="350"/>
      <c r="R125" s="350"/>
      <c r="S125" s="350"/>
      <c r="T125" s="350"/>
      <c r="U125" s="350"/>
      <c r="V125" s="354">
        <f>U125*J125</f>
        <v>0</v>
      </c>
      <c r="W125" s="350">
        <f>U125+O125</f>
        <v>0</v>
      </c>
      <c r="X125" s="354">
        <f>W125*J125</f>
        <v>0</v>
      </c>
      <c r="Y125" s="350">
        <v>225</v>
      </c>
      <c r="Z125" s="350">
        <v>232.5</v>
      </c>
      <c r="AA125" s="355">
        <v>235</v>
      </c>
      <c r="AB125" s="357"/>
      <c r="AC125" s="350">
        <v>232.5</v>
      </c>
      <c r="AD125" s="354">
        <f>AC125*J125</f>
        <v>147.42825</v>
      </c>
      <c r="AE125" s="358">
        <f>O125+U125+AC125</f>
        <v>232.5</v>
      </c>
      <c r="AF125" s="354">
        <f>AE125*J125</f>
        <v>147.42825</v>
      </c>
      <c r="AG125" s="366"/>
    </row>
    <row r="126" spans="1:33" s="304" customFormat="1" ht="12.75">
      <c r="A126" s="365">
        <v>3</v>
      </c>
      <c r="B126" s="350">
        <v>3</v>
      </c>
      <c r="C126" s="351">
        <v>82.5</v>
      </c>
      <c r="D126" s="351" t="s">
        <v>1090</v>
      </c>
      <c r="E126" s="351" t="s">
        <v>22</v>
      </c>
      <c r="F126" s="351" t="s">
        <v>16</v>
      </c>
      <c r="G126" s="359">
        <v>32517</v>
      </c>
      <c r="H126" s="351" t="s">
        <v>17</v>
      </c>
      <c r="I126" s="360">
        <v>81.4</v>
      </c>
      <c r="J126" s="361">
        <v>0.6251</v>
      </c>
      <c r="K126" s="350"/>
      <c r="L126" s="356"/>
      <c r="M126" s="356"/>
      <c r="N126" s="357"/>
      <c r="O126" s="350"/>
      <c r="P126" s="354">
        <f t="shared" si="33"/>
        <v>0</v>
      </c>
      <c r="Q126" s="355"/>
      <c r="R126" s="355"/>
      <c r="S126" s="350"/>
      <c r="T126" s="350"/>
      <c r="U126" s="350"/>
      <c r="V126" s="354">
        <f aca="true" t="shared" si="34" ref="V126:V173">U126*J126</f>
        <v>0</v>
      </c>
      <c r="W126" s="350">
        <f aca="true" t="shared" si="35" ref="W126:W165">U126+O126</f>
        <v>0</v>
      </c>
      <c r="X126" s="354">
        <f aca="true" t="shared" si="36" ref="X126:X165">W126*J126</f>
        <v>0</v>
      </c>
      <c r="Y126" s="350">
        <v>210</v>
      </c>
      <c r="Z126" s="357">
        <v>220</v>
      </c>
      <c r="AA126" s="350">
        <v>232.5</v>
      </c>
      <c r="AB126" s="350"/>
      <c r="AC126" s="350">
        <v>232.5</v>
      </c>
      <c r="AD126" s="354">
        <f aca="true" t="shared" si="37" ref="AD126:AD173">AC126*J126</f>
        <v>145.33575</v>
      </c>
      <c r="AE126" s="358">
        <f aca="true" t="shared" si="38" ref="AE126:AE173">O126+U126+AC126</f>
        <v>232.5</v>
      </c>
      <c r="AF126" s="354">
        <f aca="true" t="shared" si="39" ref="AF126:AF173">AE126*J126</f>
        <v>145.33575</v>
      </c>
      <c r="AG126" s="366"/>
    </row>
    <row r="127" spans="1:33" s="304" customFormat="1" ht="12.75">
      <c r="A127" s="365">
        <v>2</v>
      </c>
      <c r="B127" s="350">
        <v>4</v>
      </c>
      <c r="C127" s="351">
        <v>82.5</v>
      </c>
      <c r="D127" s="351" t="s">
        <v>1091</v>
      </c>
      <c r="E127" s="351" t="s">
        <v>150</v>
      </c>
      <c r="F127" s="351" t="s">
        <v>16</v>
      </c>
      <c r="G127" s="359">
        <v>30304</v>
      </c>
      <c r="H127" s="351" t="s">
        <v>17</v>
      </c>
      <c r="I127" s="360" t="s">
        <v>1092</v>
      </c>
      <c r="J127" s="361">
        <v>0.6209</v>
      </c>
      <c r="K127" s="350"/>
      <c r="L127" s="357"/>
      <c r="M127" s="357"/>
      <c r="N127" s="357"/>
      <c r="O127" s="350"/>
      <c r="P127" s="354">
        <f t="shared" si="33"/>
        <v>0</v>
      </c>
      <c r="Q127" s="350"/>
      <c r="R127" s="350"/>
      <c r="S127" s="350"/>
      <c r="T127" s="350"/>
      <c r="U127" s="350"/>
      <c r="V127" s="354">
        <f t="shared" si="34"/>
        <v>0</v>
      </c>
      <c r="W127" s="350">
        <f t="shared" si="35"/>
        <v>0</v>
      </c>
      <c r="X127" s="354">
        <f t="shared" si="36"/>
        <v>0</v>
      </c>
      <c r="Y127" s="350">
        <v>205</v>
      </c>
      <c r="Z127" s="357">
        <v>217</v>
      </c>
      <c r="AA127" s="357">
        <v>225</v>
      </c>
      <c r="AB127" s="357"/>
      <c r="AC127" s="350">
        <v>225</v>
      </c>
      <c r="AD127" s="354">
        <f t="shared" si="37"/>
        <v>139.70250000000001</v>
      </c>
      <c r="AE127" s="358">
        <f t="shared" si="38"/>
        <v>225</v>
      </c>
      <c r="AF127" s="354">
        <f t="shared" si="39"/>
        <v>139.70250000000001</v>
      </c>
      <c r="AG127" s="366"/>
    </row>
    <row r="128" spans="1:33" s="304" customFormat="1" ht="12.75">
      <c r="A128" s="365">
        <v>1</v>
      </c>
      <c r="B128" s="350">
        <v>5</v>
      </c>
      <c r="C128" s="351">
        <v>82.5</v>
      </c>
      <c r="D128" s="351" t="s">
        <v>1093</v>
      </c>
      <c r="E128" s="351" t="s">
        <v>22</v>
      </c>
      <c r="F128" s="351" t="s">
        <v>16</v>
      </c>
      <c r="G128" s="359">
        <v>32783</v>
      </c>
      <c r="H128" s="351" t="s">
        <v>17</v>
      </c>
      <c r="I128" s="360">
        <v>82.25</v>
      </c>
      <c r="J128" s="361">
        <v>0.6203</v>
      </c>
      <c r="K128" s="350"/>
      <c r="L128" s="357"/>
      <c r="M128" s="357"/>
      <c r="N128" s="357"/>
      <c r="O128" s="350"/>
      <c r="P128" s="354">
        <f t="shared" si="33"/>
        <v>0</v>
      </c>
      <c r="Q128" s="350"/>
      <c r="R128" s="350"/>
      <c r="S128" s="350"/>
      <c r="T128" s="350"/>
      <c r="U128" s="350"/>
      <c r="V128" s="354">
        <f t="shared" si="34"/>
        <v>0</v>
      </c>
      <c r="W128" s="350">
        <f t="shared" si="35"/>
        <v>0</v>
      </c>
      <c r="X128" s="354">
        <f t="shared" si="36"/>
        <v>0</v>
      </c>
      <c r="Y128" s="350">
        <v>220</v>
      </c>
      <c r="Z128" s="356">
        <v>235</v>
      </c>
      <c r="AA128" s="577">
        <v>0</v>
      </c>
      <c r="AB128" s="350"/>
      <c r="AC128" s="350">
        <v>220</v>
      </c>
      <c r="AD128" s="354">
        <f t="shared" si="37"/>
        <v>136.46599999999998</v>
      </c>
      <c r="AE128" s="358">
        <f t="shared" si="38"/>
        <v>220</v>
      </c>
      <c r="AF128" s="354">
        <f t="shared" si="39"/>
        <v>136.46599999999998</v>
      </c>
      <c r="AG128" s="366"/>
    </row>
    <row r="129" spans="1:33" s="304" customFormat="1" ht="12.75">
      <c r="A129" s="365">
        <v>0</v>
      </c>
      <c r="B129" s="350">
        <v>6</v>
      </c>
      <c r="C129" s="351">
        <v>82.5</v>
      </c>
      <c r="D129" s="351" t="s">
        <v>1094</v>
      </c>
      <c r="E129" s="351" t="s">
        <v>22</v>
      </c>
      <c r="F129" s="351" t="s">
        <v>16</v>
      </c>
      <c r="G129" s="359">
        <v>32896</v>
      </c>
      <c r="H129" s="351" t="s">
        <v>17</v>
      </c>
      <c r="I129" s="360" t="s">
        <v>1095</v>
      </c>
      <c r="J129" s="361">
        <v>0.6262</v>
      </c>
      <c r="K129" s="350"/>
      <c r="L129" s="355"/>
      <c r="M129" s="357"/>
      <c r="N129" s="357"/>
      <c r="O129" s="350"/>
      <c r="P129" s="354">
        <f t="shared" si="33"/>
        <v>0</v>
      </c>
      <c r="Q129" s="350"/>
      <c r="R129" s="350"/>
      <c r="S129" s="350"/>
      <c r="T129" s="350"/>
      <c r="U129" s="350"/>
      <c r="V129" s="354">
        <f t="shared" si="34"/>
        <v>0</v>
      </c>
      <c r="W129" s="350">
        <f t="shared" si="35"/>
        <v>0</v>
      </c>
      <c r="X129" s="354">
        <f t="shared" si="36"/>
        <v>0</v>
      </c>
      <c r="Y129" s="350">
        <v>200</v>
      </c>
      <c r="Z129" s="355">
        <v>217</v>
      </c>
      <c r="AA129" s="357">
        <v>217</v>
      </c>
      <c r="AB129" s="357"/>
      <c r="AC129" s="350">
        <v>217</v>
      </c>
      <c r="AD129" s="354">
        <f t="shared" si="37"/>
        <v>135.8854</v>
      </c>
      <c r="AE129" s="358">
        <f t="shared" si="38"/>
        <v>217</v>
      </c>
      <c r="AF129" s="354">
        <f t="shared" si="39"/>
        <v>135.8854</v>
      </c>
      <c r="AG129" s="366"/>
    </row>
    <row r="130" spans="1:33" s="304" customFormat="1" ht="12.75">
      <c r="A130" s="365">
        <v>0</v>
      </c>
      <c r="B130" s="350">
        <v>7</v>
      </c>
      <c r="C130" s="351">
        <v>82.5</v>
      </c>
      <c r="D130" s="351" t="s">
        <v>1096</v>
      </c>
      <c r="E130" s="351" t="s">
        <v>292</v>
      </c>
      <c r="F130" s="351" t="s">
        <v>16</v>
      </c>
      <c r="G130" s="359">
        <v>33062</v>
      </c>
      <c r="H130" s="351" t="s">
        <v>17</v>
      </c>
      <c r="I130" s="360" t="s">
        <v>1097</v>
      </c>
      <c r="J130" s="361">
        <v>0.6382</v>
      </c>
      <c r="K130" s="350"/>
      <c r="L130" s="355"/>
      <c r="M130" s="357"/>
      <c r="N130" s="357"/>
      <c r="O130" s="350"/>
      <c r="P130" s="354">
        <f t="shared" si="33"/>
        <v>0</v>
      </c>
      <c r="Q130" s="350"/>
      <c r="R130" s="350"/>
      <c r="S130" s="350"/>
      <c r="T130" s="350"/>
      <c r="U130" s="350"/>
      <c r="V130" s="354">
        <f t="shared" si="34"/>
        <v>0</v>
      </c>
      <c r="W130" s="350">
        <f t="shared" si="35"/>
        <v>0</v>
      </c>
      <c r="X130" s="354">
        <f t="shared" si="36"/>
        <v>0</v>
      </c>
      <c r="Y130" s="350">
        <v>190</v>
      </c>
      <c r="Z130" s="355">
        <v>205</v>
      </c>
      <c r="AA130" s="357">
        <v>210</v>
      </c>
      <c r="AB130" s="357"/>
      <c r="AC130" s="350">
        <v>210</v>
      </c>
      <c r="AD130" s="354">
        <f t="shared" si="37"/>
        <v>134.022</v>
      </c>
      <c r="AE130" s="358">
        <f t="shared" si="38"/>
        <v>210</v>
      </c>
      <c r="AF130" s="354">
        <f t="shared" si="39"/>
        <v>134.022</v>
      </c>
      <c r="AG130" s="366"/>
    </row>
    <row r="131" spans="1:33" s="304" customFormat="1" ht="12.75">
      <c r="A131" s="365">
        <v>0</v>
      </c>
      <c r="B131" s="350">
        <v>8</v>
      </c>
      <c r="C131" s="351">
        <v>82.5</v>
      </c>
      <c r="D131" s="351" t="s">
        <v>1098</v>
      </c>
      <c r="E131" s="351" t="s">
        <v>983</v>
      </c>
      <c r="F131" s="351" t="s">
        <v>16</v>
      </c>
      <c r="G131" s="359">
        <v>31208</v>
      </c>
      <c r="H131" s="351" t="s">
        <v>17</v>
      </c>
      <c r="I131" s="360" t="s">
        <v>1099</v>
      </c>
      <c r="J131" s="361">
        <v>0.6235</v>
      </c>
      <c r="K131" s="350"/>
      <c r="L131" s="357"/>
      <c r="M131" s="357"/>
      <c r="N131" s="357"/>
      <c r="O131" s="350"/>
      <c r="P131" s="354">
        <f t="shared" si="33"/>
        <v>0</v>
      </c>
      <c r="Q131" s="350"/>
      <c r="R131" s="350"/>
      <c r="S131" s="350"/>
      <c r="T131" s="350"/>
      <c r="U131" s="350"/>
      <c r="V131" s="354">
        <f t="shared" si="34"/>
        <v>0</v>
      </c>
      <c r="W131" s="350">
        <f t="shared" si="35"/>
        <v>0</v>
      </c>
      <c r="X131" s="354">
        <f t="shared" si="36"/>
        <v>0</v>
      </c>
      <c r="Y131" s="350">
        <v>180</v>
      </c>
      <c r="Z131" s="357">
        <v>195</v>
      </c>
      <c r="AA131" s="357">
        <v>205</v>
      </c>
      <c r="AB131" s="357"/>
      <c r="AC131" s="350">
        <v>205</v>
      </c>
      <c r="AD131" s="354">
        <f t="shared" si="37"/>
        <v>127.81750000000001</v>
      </c>
      <c r="AE131" s="358">
        <f t="shared" si="38"/>
        <v>205</v>
      </c>
      <c r="AF131" s="354">
        <f t="shared" si="39"/>
        <v>127.81750000000001</v>
      </c>
      <c r="AG131" s="366"/>
    </row>
    <row r="132" spans="1:33" s="304" customFormat="1" ht="12.75">
      <c r="A132" s="365">
        <v>0</v>
      </c>
      <c r="B132" s="350">
        <v>9</v>
      </c>
      <c r="C132" s="351">
        <v>82.5</v>
      </c>
      <c r="D132" s="351" t="s">
        <v>1100</v>
      </c>
      <c r="E132" s="351" t="s">
        <v>339</v>
      </c>
      <c r="F132" s="351" t="s">
        <v>16</v>
      </c>
      <c r="G132" s="359">
        <v>32109</v>
      </c>
      <c r="H132" s="351" t="s">
        <v>17</v>
      </c>
      <c r="I132" s="360" t="s">
        <v>1101</v>
      </c>
      <c r="J132" s="361">
        <v>0.6412</v>
      </c>
      <c r="K132" s="355"/>
      <c r="L132" s="357"/>
      <c r="M132" s="355"/>
      <c r="N132" s="357"/>
      <c r="O132" s="350"/>
      <c r="P132" s="354">
        <f t="shared" si="33"/>
        <v>0</v>
      </c>
      <c r="Q132" s="350"/>
      <c r="R132" s="350"/>
      <c r="S132" s="350"/>
      <c r="T132" s="350"/>
      <c r="U132" s="350"/>
      <c r="V132" s="354">
        <f t="shared" si="34"/>
        <v>0</v>
      </c>
      <c r="W132" s="350">
        <f t="shared" si="35"/>
        <v>0</v>
      </c>
      <c r="X132" s="354">
        <f t="shared" si="36"/>
        <v>0</v>
      </c>
      <c r="Y132" s="355">
        <v>190</v>
      </c>
      <c r="Z132" s="357">
        <v>190</v>
      </c>
      <c r="AA132" s="355">
        <v>217</v>
      </c>
      <c r="AB132" s="357"/>
      <c r="AC132" s="350">
        <v>190</v>
      </c>
      <c r="AD132" s="354">
        <f t="shared" si="37"/>
        <v>121.828</v>
      </c>
      <c r="AE132" s="358">
        <f t="shared" si="38"/>
        <v>190</v>
      </c>
      <c r="AF132" s="354">
        <f t="shared" si="39"/>
        <v>121.828</v>
      </c>
      <c r="AG132" s="366"/>
    </row>
    <row r="133" spans="1:33" s="304" customFormat="1" ht="12.75">
      <c r="A133" s="365">
        <v>0</v>
      </c>
      <c r="B133" s="350">
        <v>10</v>
      </c>
      <c r="C133" s="351">
        <v>82.5</v>
      </c>
      <c r="D133" s="351" t="s">
        <v>1102</v>
      </c>
      <c r="E133" s="351" t="s">
        <v>22</v>
      </c>
      <c r="F133" s="351" t="s">
        <v>16</v>
      </c>
      <c r="G133" s="359">
        <v>31070</v>
      </c>
      <c r="H133" s="351" t="s">
        <v>17</v>
      </c>
      <c r="I133" s="360" t="s">
        <v>1103</v>
      </c>
      <c r="J133" s="361">
        <v>0.6352</v>
      </c>
      <c r="K133" s="350"/>
      <c r="L133" s="357"/>
      <c r="M133" s="355"/>
      <c r="N133" s="357"/>
      <c r="O133" s="350"/>
      <c r="P133" s="354">
        <f t="shared" si="33"/>
        <v>0</v>
      </c>
      <c r="Q133" s="350"/>
      <c r="R133" s="350"/>
      <c r="S133" s="350"/>
      <c r="T133" s="350"/>
      <c r="U133" s="350"/>
      <c r="V133" s="354">
        <f t="shared" si="34"/>
        <v>0</v>
      </c>
      <c r="W133" s="350">
        <f t="shared" si="35"/>
        <v>0</v>
      </c>
      <c r="X133" s="354">
        <f t="shared" si="36"/>
        <v>0</v>
      </c>
      <c r="Y133" s="350">
        <v>170</v>
      </c>
      <c r="Z133" s="357">
        <v>180</v>
      </c>
      <c r="AA133" s="355">
        <v>187</v>
      </c>
      <c r="AB133" s="357"/>
      <c r="AC133" s="350">
        <v>180</v>
      </c>
      <c r="AD133" s="354">
        <f t="shared" si="37"/>
        <v>114.336</v>
      </c>
      <c r="AE133" s="358">
        <f t="shared" si="38"/>
        <v>180</v>
      </c>
      <c r="AF133" s="354">
        <f t="shared" si="39"/>
        <v>114.336</v>
      </c>
      <c r="AG133" s="366"/>
    </row>
    <row r="134" spans="1:33" s="304" customFormat="1" ht="12.75">
      <c r="A134" s="365">
        <v>0</v>
      </c>
      <c r="B134" s="350" t="s">
        <v>69</v>
      </c>
      <c r="C134" s="350">
        <v>82.5</v>
      </c>
      <c r="D134" s="350" t="s">
        <v>134</v>
      </c>
      <c r="E134" s="350" t="s">
        <v>135</v>
      </c>
      <c r="F134" s="350" t="s">
        <v>16</v>
      </c>
      <c r="G134" s="352">
        <v>29161</v>
      </c>
      <c r="H134" s="350" t="s">
        <v>17</v>
      </c>
      <c r="I134" s="353" t="s">
        <v>1104</v>
      </c>
      <c r="J134" s="354">
        <v>0.6214</v>
      </c>
      <c r="K134" s="355"/>
      <c r="L134" s="357"/>
      <c r="M134" s="357"/>
      <c r="N134" s="357"/>
      <c r="O134" s="350"/>
      <c r="P134" s="354">
        <f t="shared" si="33"/>
        <v>0</v>
      </c>
      <c r="Q134" s="350"/>
      <c r="R134" s="350"/>
      <c r="S134" s="350"/>
      <c r="T134" s="350"/>
      <c r="U134" s="350"/>
      <c r="V134" s="354">
        <f t="shared" si="34"/>
        <v>0</v>
      </c>
      <c r="W134" s="350">
        <f t="shared" si="35"/>
        <v>0</v>
      </c>
      <c r="X134" s="354">
        <f t="shared" si="36"/>
        <v>0</v>
      </c>
      <c r="Y134" s="355">
        <v>82.5</v>
      </c>
      <c r="Z134" s="578">
        <v>0</v>
      </c>
      <c r="AA134" s="578">
        <v>0</v>
      </c>
      <c r="AB134" s="357"/>
      <c r="AC134" s="350">
        <v>0</v>
      </c>
      <c r="AD134" s="354">
        <f t="shared" si="37"/>
        <v>0</v>
      </c>
      <c r="AE134" s="358">
        <f t="shared" si="38"/>
        <v>0</v>
      </c>
      <c r="AF134" s="354">
        <f t="shared" si="39"/>
        <v>0</v>
      </c>
      <c r="AG134" s="366"/>
    </row>
    <row r="135" spans="1:33" s="304" customFormat="1" ht="12.75">
      <c r="A135" s="365">
        <v>12</v>
      </c>
      <c r="B135" s="350">
        <v>1</v>
      </c>
      <c r="C135" s="350">
        <v>82.5</v>
      </c>
      <c r="D135" s="350" t="s">
        <v>357</v>
      </c>
      <c r="E135" s="350" t="s">
        <v>592</v>
      </c>
      <c r="F135" s="350" t="s">
        <v>16</v>
      </c>
      <c r="G135" s="352">
        <v>37017</v>
      </c>
      <c r="H135" s="350" t="s">
        <v>21</v>
      </c>
      <c r="I135" s="353" t="s">
        <v>1105</v>
      </c>
      <c r="J135" s="354">
        <v>0.7696</v>
      </c>
      <c r="K135" s="350"/>
      <c r="L135" s="362"/>
      <c r="M135" s="362"/>
      <c r="N135" s="357"/>
      <c r="O135" s="350"/>
      <c r="P135" s="354">
        <f t="shared" si="33"/>
        <v>0</v>
      </c>
      <c r="Q135" s="357"/>
      <c r="R135" s="350"/>
      <c r="S135" s="350"/>
      <c r="T135" s="350"/>
      <c r="U135" s="350"/>
      <c r="V135" s="354">
        <f t="shared" si="34"/>
        <v>0</v>
      </c>
      <c r="W135" s="350">
        <f t="shared" si="35"/>
        <v>0</v>
      </c>
      <c r="X135" s="354">
        <f t="shared" si="36"/>
        <v>0</v>
      </c>
      <c r="Y135" s="350">
        <v>80</v>
      </c>
      <c r="Z135" s="362">
        <v>95</v>
      </c>
      <c r="AA135" s="362">
        <v>105</v>
      </c>
      <c r="AB135" s="357"/>
      <c r="AC135" s="350">
        <v>105</v>
      </c>
      <c r="AD135" s="354">
        <f t="shared" si="37"/>
        <v>80.80799999999999</v>
      </c>
      <c r="AE135" s="358">
        <f t="shared" si="38"/>
        <v>105</v>
      </c>
      <c r="AF135" s="354">
        <f t="shared" si="39"/>
        <v>80.80799999999999</v>
      </c>
      <c r="AG135" s="366"/>
    </row>
    <row r="136" spans="1:33" s="304" customFormat="1" ht="12.75">
      <c r="A136" s="365">
        <v>12</v>
      </c>
      <c r="B136" s="350">
        <v>1</v>
      </c>
      <c r="C136" s="351">
        <v>82.5</v>
      </c>
      <c r="D136" s="351" t="s">
        <v>1027</v>
      </c>
      <c r="E136" s="351" t="s">
        <v>22</v>
      </c>
      <c r="F136" s="351" t="s">
        <v>16</v>
      </c>
      <c r="G136" s="359">
        <v>35046</v>
      </c>
      <c r="H136" s="351" t="s">
        <v>24</v>
      </c>
      <c r="I136" s="360">
        <v>81.8</v>
      </c>
      <c r="J136" s="361">
        <v>0.6479</v>
      </c>
      <c r="K136" s="350"/>
      <c r="L136" s="357"/>
      <c r="M136" s="357"/>
      <c r="N136" s="357"/>
      <c r="O136" s="350"/>
      <c r="P136" s="354">
        <f t="shared" si="33"/>
        <v>0</v>
      </c>
      <c r="Q136" s="350"/>
      <c r="R136" s="350"/>
      <c r="S136" s="350"/>
      <c r="T136" s="350"/>
      <c r="U136" s="350"/>
      <c r="V136" s="354">
        <f t="shared" si="34"/>
        <v>0</v>
      </c>
      <c r="W136" s="350">
        <f t="shared" si="35"/>
        <v>0</v>
      </c>
      <c r="X136" s="354">
        <f t="shared" si="36"/>
        <v>0</v>
      </c>
      <c r="Y136" s="350">
        <v>255</v>
      </c>
      <c r="Z136" s="357">
        <v>265</v>
      </c>
      <c r="AA136" s="355">
        <v>280</v>
      </c>
      <c r="AB136" s="350"/>
      <c r="AC136" s="350">
        <v>265</v>
      </c>
      <c r="AD136" s="354">
        <f t="shared" si="37"/>
        <v>171.6935</v>
      </c>
      <c r="AE136" s="358">
        <f t="shared" si="38"/>
        <v>265</v>
      </c>
      <c r="AF136" s="354">
        <f t="shared" si="39"/>
        <v>171.6935</v>
      </c>
      <c r="AG136" s="366" t="s">
        <v>77</v>
      </c>
    </row>
    <row r="137" spans="1:33" s="304" customFormat="1" ht="12.75">
      <c r="A137" s="365">
        <v>5</v>
      </c>
      <c r="B137" s="350">
        <v>2</v>
      </c>
      <c r="C137" s="351">
        <v>82.5</v>
      </c>
      <c r="D137" s="351" t="s">
        <v>1106</v>
      </c>
      <c r="E137" s="351" t="s">
        <v>686</v>
      </c>
      <c r="F137" s="351" t="s">
        <v>16</v>
      </c>
      <c r="G137" s="359">
        <v>35355</v>
      </c>
      <c r="H137" s="351" t="s">
        <v>24</v>
      </c>
      <c r="I137" s="360" t="s">
        <v>1105</v>
      </c>
      <c r="J137" s="361">
        <v>0.6507</v>
      </c>
      <c r="K137" s="350"/>
      <c r="L137" s="355"/>
      <c r="M137" s="355"/>
      <c r="N137" s="357"/>
      <c r="O137" s="350"/>
      <c r="P137" s="354">
        <f t="shared" si="33"/>
        <v>0</v>
      </c>
      <c r="Q137" s="350"/>
      <c r="R137" s="350"/>
      <c r="S137" s="350"/>
      <c r="T137" s="350"/>
      <c r="U137" s="350"/>
      <c r="V137" s="354">
        <f t="shared" si="34"/>
        <v>0</v>
      </c>
      <c r="W137" s="350">
        <f t="shared" si="35"/>
        <v>0</v>
      </c>
      <c r="X137" s="354">
        <f t="shared" si="36"/>
        <v>0</v>
      </c>
      <c r="Y137" s="350">
        <v>170</v>
      </c>
      <c r="Z137" s="355">
        <v>182</v>
      </c>
      <c r="AA137" s="355">
        <v>182</v>
      </c>
      <c r="AB137" s="357"/>
      <c r="AC137" s="350">
        <v>170</v>
      </c>
      <c r="AD137" s="354">
        <f t="shared" si="37"/>
        <v>110.61899999999999</v>
      </c>
      <c r="AE137" s="358">
        <f t="shared" si="38"/>
        <v>170</v>
      </c>
      <c r="AF137" s="354">
        <f t="shared" si="39"/>
        <v>110.61899999999999</v>
      </c>
      <c r="AG137" s="366"/>
    </row>
    <row r="138" spans="1:33" s="304" customFormat="1" ht="12.75">
      <c r="A138" s="365">
        <v>12</v>
      </c>
      <c r="B138" s="350">
        <v>1</v>
      </c>
      <c r="C138" s="351">
        <v>90</v>
      </c>
      <c r="D138" s="351" t="s">
        <v>1107</v>
      </c>
      <c r="E138" s="351" t="s">
        <v>18</v>
      </c>
      <c r="F138" s="351" t="s">
        <v>16</v>
      </c>
      <c r="G138" s="359">
        <v>34752</v>
      </c>
      <c r="H138" s="351" t="s">
        <v>23</v>
      </c>
      <c r="I138" s="360">
        <v>86.7</v>
      </c>
      <c r="J138" s="361">
        <v>0.6082</v>
      </c>
      <c r="K138" s="350"/>
      <c r="L138" s="357"/>
      <c r="M138" s="357"/>
      <c r="N138" s="357"/>
      <c r="O138" s="350"/>
      <c r="P138" s="354">
        <f t="shared" si="33"/>
        <v>0</v>
      </c>
      <c r="Q138" s="350"/>
      <c r="R138" s="350"/>
      <c r="S138" s="350"/>
      <c r="T138" s="350"/>
      <c r="U138" s="350"/>
      <c r="V138" s="354">
        <f t="shared" si="34"/>
        <v>0</v>
      </c>
      <c r="W138" s="350">
        <f t="shared" si="35"/>
        <v>0</v>
      </c>
      <c r="X138" s="354">
        <f t="shared" si="36"/>
        <v>0</v>
      </c>
      <c r="Y138" s="350">
        <v>235</v>
      </c>
      <c r="Z138" s="355">
        <v>245</v>
      </c>
      <c r="AA138" s="350">
        <v>245</v>
      </c>
      <c r="AB138" s="350"/>
      <c r="AC138" s="350">
        <v>245</v>
      </c>
      <c r="AD138" s="354">
        <f t="shared" si="37"/>
        <v>149.009</v>
      </c>
      <c r="AE138" s="358">
        <f t="shared" si="38"/>
        <v>245</v>
      </c>
      <c r="AF138" s="354">
        <f t="shared" si="39"/>
        <v>149.009</v>
      </c>
      <c r="AG138" s="366" t="s">
        <v>240</v>
      </c>
    </row>
    <row r="139" spans="1:33" s="304" customFormat="1" ht="12.75">
      <c r="A139" s="365">
        <v>5</v>
      </c>
      <c r="B139" s="350">
        <v>2</v>
      </c>
      <c r="C139" s="350">
        <v>90</v>
      </c>
      <c r="D139" s="350" t="s">
        <v>1108</v>
      </c>
      <c r="E139" s="350" t="s">
        <v>18</v>
      </c>
      <c r="F139" s="350" t="s">
        <v>16</v>
      </c>
      <c r="G139" s="352">
        <v>34885</v>
      </c>
      <c r="H139" s="350" t="s">
        <v>23</v>
      </c>
      <c r="I139" s="353">
        <v>88</v>
      </c>
      <c r="J139" s="354">
        <v>0.6113</v>
      </c>
      <c r="K139" s="350"/>
      <c r="L139" s="357"/>
      <c r="M139" s="357"/>
      <c r="N139" s="357"/>
      <c r="O139" s="350"/>
      <c r="P139" s="354">
        <f t="shared" si="33"/>
        <v>0</v>
      </c>
      <c r="Q139" s="350"/>
      <c r="R139" s="350"/>
      <c r="S139" s="350"/>
      <c r="T139" s="350"/>
      <c r="U139" s="350"/>
      <c r="V139" s="354">
        <f t="shared" si="34"/>
        <v>0</v>
      </c>
      <c r="W139" s="350">
        <f t="shared" si="35"/>
        <v>0</v>
      </c>
      <c r="X139" s="354">
        <f t="shared" si="36"/>
        <v>0</v>
      </c>
      <c r="Y139" s="350">
        <v>210</v>
      </c>
      <c r="Z139" s="357">
        <v>225</v>
      </c>
      <c r="AA139" s="350">
        <v>240</v>
      </c>
      <c r="AB139" s="350"/>
      <c r="AC139" s="350">
        <v>240</v>
      </c>
      <c r="AD139" s="354">
        <f t="shared" si="37"/>
        <v>146.712</v>
      </c>
      <c r="AE139" s="358">
        <f t="shared" si="38"/>
        <v>240</v>
      </c>
      <c r="AF139" s="354">
        <f t="shared" si="39"/>
        <v>146.712</v>
      </c>
      <c r="AG139" s="366"/>
    </row>
    <row r="140" spans="1:33" s="304" customFormat="1" ht="12.75">
      <c r="A140" s="365">
        <v>12</v>
      </c>
      <c r="B140" s="350">
        <v>1</v>
      </c>
      <c r="C140" s="351">
        <v>90</v>
      </c>
      <c r="D140" s="351" t="s">
        <v>1109</v>
      </c>
      <c r="E140" s="351" t="s">
        <v>100</v>
      </c>
      <c r="F140" s="351" t="s">
        <v>16</v>
      </c>
      <c r="G140" s="359">
        <v>25742</v>
      </c>
      <c r="H140" s="351" t="s">
        <v>137</v>
      </c>
      <c r="I140" s="360">
        <v>87.35</v>
      </c>
      <c r="J140" s="361">
        <v>0.6251</v>
      </c>
      <c r="K140" s="350"/>
      <c r="L140" s="357"/>
      <c r="M140" s="357"/>
      <c r="N140" s="357"/>
      <c r="O140" s="350"/>
      <c r="P140" s="354">
        <f t="shared" si="33"/>
        <v>0</v>
      </c>
      <c r="Q140" s="350"/>
      <c r="R140" s="350"/>
      <c r="S140" s="350"/>
      <c r="T140" s="350"/>
      <c r="U140" s="350"/>
      <c r="V140" s="354">
        <f t="shared" si="34"/>
        <v>0</v>
      </c>
      <c r="W140" s="350">
        <f t="shared" si="35"/>
        <v>0</v>
      </c>
      <c r="X140" s="354">
        <f t="shared" si="36"/>
        <v>0</v>
      </c>
      <c r="Y140" s="350">
        <v>180</v>
      </c>
      <c r="Z140" s="357">
        <v>195</v>
      </c>
      <c r="AA140" s="350">
        <v>205</v>
      </c>
      <c r="AB140" s="350"/>
      <c r="AC140" s="350">
        <v>205</v>
      </c>
      <c r="AD140" s="354">
        <f t="shared" si="37"/>
        <v>128.1455</v>
      </c>
      <c r="AE140" s="358">
        <f t="shared" si="38"/>
        <v>205</v>
      </c>
      <c r="AF140" s="354">
        <f t="shared" si="39"/>
        <v>128.1455</v>
      </c>
      <c r="AG140" s="366"/>
    </row>
    <row r="141" spans="1:33" s="304" customFormat="1" ht="12.75">
      <c r="A141" s="365">
        <v>5</v>
      </c>
      <c r="B141" s="350">
        <v>2</v>
      </c>
      <c r="C141" s="351">
        <v>90</v>
      </c>
      <c r="D141" s="351" t="s">
        <v>1028</v>
      </c>
      <c r="E141" s="351" t="s">
        <v>378</v>
      </c>
      <c r="F141" s="351" t="s">
        <v>16</v>
      </c>
      <c r="G141" s="359">
        <v>24166</v>
      </c>
      <c r="H141" s="351" t="s">
        <v>137</v>
      </c>
      <c r="I141" s="360">
        <v>89.5</v>
      </c>
      <c r="J141" s="361">
        <v>0.6719</v>
      </c>
      <c r="K141" s="350"/>
      <c r="L141" s="357"/>
      <c r="M141" s="357"/>
      <c r="N141" s="357"/>
      <c r="O141" s="350"/>
      <c r="P141" s="354">
        <f t="shared" si="33"/>
        <v>0</v>
      </c>
      <c r="Q141" s="350"/>
      <c r="R141" s="350"/>
      <c r="S141" s="350"/>
      <c r="T141" s="350"/>
      <c r="U141" s="350"/>
      <c r="V141" s="354">
        <f t="shared" si="34"/>
        <v>0</v>
      </c>
      <c r="W141" s="350">
        <f t="shared" si="35"/>
        <v>0</v>
      </c>
      <c r="X141" s="354">
        <f t="shared" si="36"/>
        <v>0</v>
      </c>
      <c r="Y141" s="350">
        <v>180</v>
      </c>
      <c r="Z141" s="357">
        <v>190</v>
      </c>
      <c r="AA141" s="350">
        <v>197.5</v>
      </c>
      <c r="AB141" s="350"/>
      <c r="AC141" s="350">
        <v>197.5</v>
      </c>
      <c r="AD141" s="354">
        <f t="shared" si="37"/>
        <v>132.70025</v>
      </c>
      <c r="AE141" s="358">
        <f t="shared" si="38"/>
        <v>197.5</v>
      </c>
      <c r="AF141" s="354">
        <f t="shared" si="39"/>
        <v>132.70025</v>
      </c>
      <c r="AG141" s="366"/>
    </row>
    <row r="142" spans="1:33" s="304" customFormat="1" ht="12.75">
      <c r="A142" s="365">
        <v>12</v>
      </c>
      <c r="B142" s="350">
        <v>1</v>
      </c>
      <c r="C142" s="351">
        <v>90</v>
      </c>
      <c r="D142" s="351" t="s">
        <v>1110</v>
      </c>
      <c r="E142" s="351" t="s">
        <v>22</v>
      </c>
      <c r="F142" s="351" t="s">
        <v>16</v>
      </c>
      <c r="G142" s="359">
        <v>22920</v>
      </c>
      <c r="H142" s="351" t="s">
        <v>114</v>
      </c>
      <c r="I142" s="360">
        <v>88.55</v>
      </c>
      <c r="J142" s="361">
        <v>0.7571</v>
      </c>
      <c r="K142" s="350"/>
      <c r="L142" s="357"/>
      <c r="M142" s="357"/>
      <c r="N142" s="357"/>
      <c r="O142" s="350"/>
      <c r="P142" s="354">
        <f t="shared" si="33"/>
        <v>0</v>
      </c>
      <c r="Q142" s="350"/>
      <c r="R142" s="350"/>
      <c r="S142" s="350"/>
      <c r="T142" s="350"/>
      <c r="U142" s="350"/>
      <c r="V142" s="354">
        <f t="shared" si="34"/>
        <v>0</v>
      </c>
      <c r="W142" s="350">
        <f t="shared" si="35"/>
        <v>0</v>
      </c>
      <c r="X142" s="354">
        <f t="shared" si="36"/>
        <v>0</v>
      </c>
      <c r="Y142" s="350">
        <v>220</v>
      </c>
      <c r="Z142" s="355">
        <v>227.5</v>
      </c>
      <c r="AA142" s="350">
        <v>227.5</v>
      </c>
      <c r="AB142" s="350"/>
      <c r="AC142" s="350">
        <v>227.5</v>
      </c>
      <c r="AD142" s="354">
        <f t="shared" si="37"/>
        <v>172.24025</v>
      </c>
      <c r="AE142" s="358">
        <f t="shared" si="38"/>
        <v>227.5</v>
      </c>
      <c r="AF142" s="354">
        <f t="shared" si="39"/>
        <v>172.24025</v>
      </c>
      <c r="AG142" s="366"/>
    </row>
    <row r="143" spans="1:33" s="304" customFormat="1" ht="12.75">
      <c r="A143" s="365">
        <v>12</v>
      </c>
      <c r="B143" s="350">
        <v>1</v>
      </c>
      <c r="C143" s="350">
        <v>90</v>
      </c>
      <c r="D143" s="350" t="s">
        <v>753</v>
      </c>
      <c r="E143" s="350" t="s">
        <v>592</v>
      </c>
      <c r="F143" s="350" t="s">
        <v>16</v>
      </c>
      <c r="G143" s="352">
        <v>22205</v>
      </c>
      <c r="H143" s="351" t="s">
        <v>120</v>
      </c>
      <c r="I143" s="353">
        <v>88.5</v>
      </c>
      <c r="J143" s="354">
        <v>0.8161</v>
      </c>
      <c r="K143" s="350"/>
      <c r="L143" s="350"/>
      <c r="M143" s="350"/>
      <c r="N143" s="350"/>
      <c r="O143" s="350"/>
      <c r="P143" s="354">
        <f t="shared" si="33"/>
        <v>0</v>
      </c>
      <c r="Q143" s="350"/>
      <c r="R143" s="350"/>
      <c r="S143" s="350"/>
      <c r="T143" s="350"/>
      <c r="U143" s="350"/>
      <c r="V143" s="354">
        <f t="shared" si="34"/>
        <v>0</v>
      </c>
      <c r="W143" s="350">
        <f t="shared" si="35"/>
        <v>0</v>
      </c>
      <c r="X143" s="354">
        <f t="shared" si="36"/>
        <v>0</v>
      </c>
      <c r="Y143" s="350">
        <v>120</v>
      </c>
      <c r="Z143" s="577">
        <v>0</v>
      </c>
      <c r="AA143" s="577">
        <v>0</v>
      </c>
      <c r="AB143" s="350"/>
      <c r="AC143" s="350">
        <v>120</v>
      </c>
      <c r="AD143" s="354">
        <f t="shared" si="37"/>
        <v>97.932</v>
      </c>
      <c r="AE143" s="358">
        <f t="shared" si="38"/>
        <v>120</v>
      </c>
      <c r="AF143" s="354">
        <f t="shared" si="39"/>
        <v>97.932</v>
      </c>
      <c r="AG143" s="366"/>
    </row>
    <row r="144" spans="1:33" s="304" customFormat="1" ht="12.75">
      <c r="A144" s="365">
        <v>12</v>
      </c>
      <c r="B144" s="350">
        <v>1</v>
      </c>
      <c r="C144" s="351">
        <v>90</v>
      </c>
      <c r="D144" s="351" t="s">
        <v>1029</v>
      </c>
      <c r="E144" s="351" t="s">
        <v>378</v>
      </c>
      <c r="F144" s="351" t="s">
        <v>16</v>
      </c>
      <c r="G144" s="359">
        <v>17492</v>
      </c>
      <c r="H144" s="351" t="s">
        <v>472</v>
      </c>
      <c r="I144" s="362">
        <v>88.2</v>
      </c>
      <c r="J144" s="361">
        <v>1.1911</v>
      </c>
      <c r="K144" s="350"/>
      <c r="L144" s="357"/>
      <c r="M144" s="357"/>
      <c r="N144" s="357"/>
      <c r="O144" s="350"/>
      <c r="P144" s="354">
        <f t="shared" si="33"/>
        <v>0</v>
      </c>
      <c r="Q144" s="350"/>
      <c r="R144" s="350"/>
      <c r="S144" s="350"/>
      <c r="T144" s="350"/>
      <c r="U144" s="350"/>
      <c r="V144" s="354">
        <f t="shared" si="34"/>
        <v>0</v>
      </c>
      <c r="W144" s="350">
        <f t="shared" si="35"/>
        <v>0</v>
      </c>
      <c r="X144" s="354">
        <f t="shared" si="36"/>
        <v>0</v>
      </c>
      <c r="Y144" s="350">
        <v>180</v>
      </c>
      <c r="Z144" s="357">
        <v>200</v>
      </c>
      <c r="AA144" s="355">
        <v>207.5</v>
      </c>
      <c r="AB144" s="350"/>
      <c r="AC144" s="350">
        <v>200</v>
      </c>
      <c r="AD144" s="354">
        <f t="shared" si="37"/>
        <v>238.22</v>
      </c>
      <c r="AE144" s="358">
        <f t="shared" si="38"/>
        <v>200</v>
      </c>
      <c r="AF144" s="354">
        <f t="shared" si="39"/>
        <v>238.22</v>
      </c>
      <c r="AG144" s="366" t="s">
        <v>235</v>
      </c>
    </row>
    <row r="145" spans="1:33" s="304" customFormat="1" ht="12.75">
      <c r="A145" s="365">
        <v>12</v>
      </c>
      <c r="B145" s="350">
        <v>1</v>
      </c>
      <c r="C145" s="351">
        <v>90</v>
      </c>
      <c r="D145" s="351" t="s">
        <v>1111</v>
      </c>
      <c r="E145" s="351" t="s">
        <v>526</v>
      </c>
      <c r="F145" s="351" t="s">
        <v>124</v>
      </c>
      <c r="G145" s="359">
        <v>33437</v>
      </c>
      <c r="H145" s="351" t="s">
        <v>17</v>
      </c>
      <c r="I145" s="360">
        <v>89.3</v>
      </c>
      <c r="J145" s="361">
        <v>0.5881</v>
      </c>
      <c r="K145" s="350"/>
      <c r="L145" s="357"/>
      <c r="M145" s="357"/>
      <c r="N145" s="357"/>
      <c r="O145" s="350"/>
      <c r="P145" s="354">
        <f t="shared" si="33"/>
        <v>0</v>
      </c>
      <c r="Q145" s="350"/>
      <c r="R145" s="350"/>
      <c r="S145" s="350"/>
      <c r="T145" s="350"/>
      <c r="U145" s="350"/>
      <c r="V145" s="354">
        <f t="shared" si="34"/>
        <v>0</v>
      </c>
      <c r="W145" s="350">
        <f t="shared" si="35"/>
        <v>0</v>
      </c>
      <c r="X145" s="354">
        <f t="shared" si="36"/>
        <v>0</v>
      </c>
      <c r="Y145" s="350">
        <v>225</v>
      </c>
      <c r="Z145" s="357">
        <v>257.5</v>
      </c>
      <c r="AA145" s="350">
        <v>260</v>
      </c>
      <c r="AB145" s="350"/>
      <c r="AC145" s="350">
        <v>260</v>
      </c>
      <c r="AD145" s="354">
        <f t="shared" si="37"/>
        <v>152.90599999999998</v>
      </c>
      <c r="AE145" s="358">
        <f t="shared" si="38"/>
        <v>260</v>
      </c>
      <c r="AF145" s="354">
        <f t="shared" si="39"/>
        <v>152.90599999999998</v>
      </c>
      <c r="AG145" s="366"/>
    </row>
    <row r="146" spans="1:33" s="304" customFormat="1" ht="12.75">
      <c r="A146" s="365">
        <v>5</v>
      </c>
      <c r="B146" s="350">
        <v>2</v>
      </c>
      <c r="C146" s="351">
        <v>90</v>
      </c>
      <c r="D146" s="351" t="s">
        <v>1031</v>
      </c>
      <c r="E146" s="351" t="s">
        <v>18</v>
      </c>
      <c r="F146" s="351" t="s">
        <v>16</v>
      </c>
      <c r="G146" s="359">
        <v>28410</v>
      </c>
      <c r="H146" s="351" t="s">
        <v>17</v>
      </c>
      <c r="I146" s="362">
        <v>89.4</v>
      </c>
      <c r="J146" s="361">
        <v>0.5877</v>
      </c>
      <c r="K146" s="350"/>
      <c r="L146" s="357"/>
      <c r="M146" s="357"/>
      <c r="N146" s="357"/>
      <c r="O146" s="350"/>
      <c r="P146" s="354">
        <f t="shared" si="33"/>
        <v>0</v>
      </c>
      <c r="Q146" s="350"/>
      <c r="R146" s="350"/>
      <c r="S146" s="350"/>
      <c r="T146" s="350"/>
      <c r="U146" s="350"/>
      <c r="V146" s="354">
        <f t="shared" si="34"/>
        <v>0</v>
      </c>
      <c r="W146" s="350">
        <f t="shared" si="35"/>
        <v>0</v>
      </c>
      <c r="X146" s="354">
        <f t="shared" si="36"/>
        <v>0</v>
      </c>
      <c r="Y146" s="350">
        <v>230</v>
      </c>
      <c r="Z146" s="356">
        <v>245</v>
      </c>
      <c r="AA146" s="350">
        <v>245</v>
      </c>
      <c r="AB146" s="350"/>
      <c r="AC146" s="350">
        <v>245</v>
      </c>
      <c r="AD146" s="354">
        <f t="shared" si="37"/>
        <v>143.9865</v>
      </c>
      <c r="AE146" s="358">
        <f t="shared" si="38"/>
        <v>245</v>
      </c>
      <c r="AF146" s="354">
        <f t="shared" si="39"/>
        <v>143.9865</v>
      </c>
      <c r="AG146" s="366"/>
    </row>
    <row r="147" spans="1:33" s="304" customFormat="1" ht="12.75">
      <c r="A147" s="365">
        <v>3</v>
      </c>
      <c r="B147" s="350">
        <v>3</v>
      </c>
      <c r="C147" s="350">
        <v>90</v>
      </c>
      <c r="D147" s="350" t="s">
        <v>1112</v>
      </c>
      <c r="E147" s="350" t="s">
        <v>22</v>
      </c>
      <c r="F147" s="350" t="s">
        <v>16</v>
      </c>
      <c r="G147" s="352">
        <v>32402</v>
      </c>
      <c r="H147" s="350" t="s">
        <v>17</v>
      </c>
      <c r="I147" s="353">
        <v>88.8</v>
      </c>
      <c r="J147" s="354">
        <v>0.5901</v>
      </c>
      <c r="K147" s="350"/>
      <c r="L147" s="357"/>
      <c r="M147" s="357"/>
      <c r="N147" s="357"/>
      <c r="O147" s="350"/>
      <c r="P147" s="354">
        <f t="shared" si="33"/>
        <v>0</v>
      </c>
      <c r="Q147" s="350"/>
      <c r="R147" s="350"/>
      <c r="S147" s="350"/>
      <c r="T147" s="350"/>
      <c r="U147" s="350"/>
      <c r="V147" s="354">
        <f t="shared" si="34"/>
        <v>0</v>
      </c>
      <c r="W147" s="350">
        <f t="shared" si="35"/>
        <v>0</v>
      </c>
      <c r="X147" s="354">
        <f t="shared" si="36"/>
        <v>0</v>
      </c>
      <c r="Y147" s="385">
        <v>180</v>
      </c>
      <c r="Z147" s="357">
        <v>197.5</v>
      </c>
      <c r="AA147" s="355">
        <v>210</v>
      </c>
      <c r="AB147" s="350"/>
      <c r="AC147" s="350">
        <v>197.5</v>
      </c>
      <c r="AD147" s="354">
        <f t="shared" si="37"/>
        <v>116.54475</v>
      </c>
      <c r="AE147" s="358">
        <f t="shared" si="38"/>
        <v>197.5</v>
      </c>
      <c r="AF147" s="354">
        <f t="shared" si="39"/>
        <v>116.54475</v>
      </c>
      <c r="AG147" s="366"/>
    </row>
    <row r="148" spans="1:33" s="304" customFormat="1" ht="12.75">
      <c r="A148" s="365">
        <v>2</v>
      </c>
      <c r="B148" s="350">
        <v>4</v>
      </c>
      <c r="C148" s="351">
        <v>90</v>
      </c>
      <c r="D148" s="351" t="s">
        <v>1113</v>
      </c>
      <c r="E148" s="351" t="s">
        <v>135</v>
      </c>
      <c r="F148" s="351" t="s">
        <v>16</v>
      </c>
      <c r="G148" s="359">
        <v>27738</v>
      </c>
      <c r="H148" s="351" t="s">
        <v>17</v>
      </c>
      <c r="I148" s="360">
        <v>86</v>
      </c>
      <c r="J148" s="361">
        <v>0.6022</v>
      </c>
      <c r="K148" s="350"/>
      <c r="L148" s="357"/>
      <c r="M148" s="357"/>
      <c r="N148" s="357"/>
      <c r="O148" s="350"/>
      <c r="P148" s="354">
        <f t="shared" si="33"/>
        <v>0</v>
      </c>
      <c r="Q148" s="350"/>
      <c r="R148" s="350"/>
      <c r="S148" s="350"/>
      <c r="T148" s="350"/>
      <c r="U148" s="350"/>
      <c r="V148" s="354">
        <f t="shared" si="34"/>
        <v>0</v>
      </c>
      <c r="W148" s="350">
        <f t="shared" si="35"/>
        <v>0</v>
      </c>
      <c r="X148" s="354">
        <f t="shared" si="36"/>
        <v>0</v>
      </c>
      <c r="Y148" s="350">
        <v>130</v>
      </c>
      <c r="Z148" s="357">
        <v>140</v>
      </c>
      <c r="AA148" s="350">
        <v>152.5</v>
      </c>
      <c r="AB148" s="350"/>
      <c r="AC148" s="350">
        <v>152.5</v>
      </c>
      <c r="AD148" s="354">
        <f t="shared" si="37"/>
        <v>91.8355</v>
      </c>
      <c r="AE148" s="358">
        <f t="shared" si="38"/>
        <v>152.5</v>
      </c>
      <c r="AF148" s="354">
        <f t="shared" si="39"/>
        <v>91.8355</v>
      </c>
      <c r="AG148" s="366"/>
    </row>
    <row r="149" spans="1:33" s="304" customFormat="1" ht="12.75">
      <c r="A149" s="365">
        <v>0</v>
      </c>
      <c r="B149" s="350" t="s">
        <v>69</v>
      </c>
      <c r="C149" s="351">
        <v>90</v>
      </c>
      <c r="D149" s="351" t="s">
        <v>1030</v>
      </c>
      <c r="E149" s="351" t="s">
        <v>526</v>
      </c>
      <c r="F149" s="351" t="s">
        <v>124</v>
      </c>
      <c r="G149" s="359">
        <v>30490</v>
      </c>
      <c r="H149" s="351" t="s">
        <v>17</v>
      </c>
      <c r="I149" s="360">
        <v>89.55</v>
      </c>
      <c r="J149" s="361">
        <v>0.5869</v>
      </c>
      <c r="K149" s="350"/>
      <c r="L149" s="357"/>
      <c r="M149" s="357"/>
      <c r="N149" s="357"/>
      <c r="O149" s="350"/>
      <c r="P149" s="354">
        <f t="shared" si="33"/>
        <v>0</v>
      </c>
      <c r="Q149" s="350"/>
      <c r="R149" s="350"/>
      <c r="S149" s="350"/>
      <c r="T149" s="350"/>
      <c r="U149" s="350"/>
      <c r="V149" s="354">
        <f t="shared" si="34"/>
        <v>0</v>
      </c>
      <c r="W149" s="350">
        <f t="shared" si="35"/>
        <v>0</v>
      </c>
      <c r="X149" s="354">
        <f t="shared" si="36"/>
        <v>0</v>
      </c>
      <c r="Y149" s="355">
        <v>250</v>
      </c>
      <c r="Z149" s="578">
        <v>0</v>
      </c>
      <c r="AA149" s="577">
        <v>0</v>
      </c>
      <c r="AB149" s="350"/>
      <c r="AC149" s="350">
        <v>0</v>
      </c>
      <c r="AD149" s="354">
        <f t="shared" si="37"/>
        <v>0</v>
      </c>
      <c r="AE149" s="358">
        <f t="shared" si="38"/>
        <v>0</v>
      </c>
      <c r="AF149" s="354">
        <f t="shared" si="39"/>
        <v>0</v>
      </c>
      <c r="AG149" s="366"/>
    </row>
    <row r="150" spans="1:33" s="304" customFormat="1" ht="12.75">
      <c r="A150" s="365">
        <v>0</v>
      </c>
      <c r="B150" s="350" t="s">
        <v>69</v>
      </c>
      <c r="C150" s="351">
        <v>90</v>
      </c>
      <c r="D150" s="351" t="s">
        <v>1114</v>
      </c>
      <c r="E150" s="351" t="s">
        <v>22</v>
      </c>
      <c r="F150" s="351" t="s">
        <v>16</v>
      </c>
      <c r="G150" s="359">
        <v>36087</v>
      </c>
      <c r="H150" s="351" t="s">
        <v>20</v>
      </c>
      <c r="I150" s="360">
        <v>88.5</v>
      </c>
      <c r="J150" s="361">
        <v>0.6683</v>
      </c>
      <c r="K150" s="350"/>
      <c r="L150" s="357"/>
      <c r="M150" s="357"/>
      <c r="N150" s="357"/>
      <c r="O150" s="350"/>
      <c r="P150" s="354">
        <f t="shared" si="33"/>
        <v>0</v>
      </c>
      <c r="Q150" s="350"/>
      <c r="R150" s="350"/>
      <c r="S150" s="350"/>
      <c r="T150" s="350"/>
      <c r="U150" s="350"/>
      <c r="V150" s="354">
        <f t="shared" si="34"/>
        <v>0</v>
      </c>
      <c r="W150" s="350">
        <f t="shared" si="35"/>
        <v>0</v>
      </c>
      <c r="X150" s="354">
        <f t="shared" si="36"/>
        <v>0</v>
      </c>
      <c r="Y150" s="355">
        <v>200</v>
      </c>
      <c r="Z150" s="355">
        <v>200</v>
      </c>
      <c r="AA150" s="355">
        <v>200</v>
      </c>
      <c r="AB150" s="350"/>
      <c r="AC150" s="350">
        <v>0</v>
      </c>
      <c r="AD150" s="354">
        <f t="shared" si="37"/>
        <v>0</v>
      </c>
      <c r="AE150" s="358">
        <f t="shared" si="38"/>
        <v>0</v>
      </c>
      <c r="AF150" s="354">
        <f t="shared" si="39"/>
        <v>0</v>
      </c>
      <c r="AG150" s="366"/>
    </row>
    <row r="151" spans="1:33" s="304" customFormat="1" ht="12.75">
      <c r="A151" s="365">
        <v>12</v>
      </c>
      <c r="B151" s="350">
        <v>1</v>
      </c>
      <c r="C151" s="351">
        <v>90</v>
      </c>
      <c r="D151" s="351" t="s">
        <v>743</v>
      </c>
      <c r="E151" s="351" t="s">
        <v>1264</v>
      </c>
      <c r="F151" s="351" t="s">
        <v>16</v>
      </c>
      <c r="G151" s="359">
        <v>35368</v>
      </c>
      <c r="H151" s="351" t="s">
        <v>24</v>
      </c>
      <c r="I151" s="360">
        <v>89.85</v>
      </c>
      <c r="J151" s="361">
        <v>0.6255</v>
      </c>
      <c r="K151" s="350"/>
      <c r="L151" s="357"/>
      <c r="M151" s="357"/>
      <c r="N151" s="357"/>
      <c r="O151" s="350"/>
      <c r="P151" s="354">
        <f t="shared" si="33"/>
        <v>0</v>
      </c>
      <c r="Q151" s="350"/>
      <c r="R151" s="350"/>
      <c r="S151" s="350"/>
      <c r="T151" s="350"/>
      <c r="U151" s="350"/>
      <c r="V151" s="354">
        <f t="shared" si="34"/>
        <v>0</v>
      </c>
      <c r="W151" s="350">
        <f t="shared" si="35"/>
        <v>0</v>
      </c>
      <c r="X151" s="354">
        <f t="shared" si="36"/>
        <v>0</v>
      </c>
      <c r="Y151" s="350">
        <v>145</v>
      </c>
      <c r="Z151" s="357">
        <v>155</v>
      </c>
      <c r="AA151" s="350">
        <v>165</v>
      </c>
      <c r="AB151" s="350"/>
      <c r="AC151" s="350">
        <v>165</v>
      </c>
      <c r="AD151" s="354">
        <f t="shared" si="37"/>
        <v>103.2075</v>
      </c>
      <c r="AE151" s="358">
        <f t="shared" si="38"/>
        <v>165</v>
      </c>
      <c r="AF151" s="354">
        <f t="shared" si="39"/>
        <v>103.2075</v>
      </c>
      <c r="AG151" s="366"/>
    </row>
    <row r="152" spans="1:33" s="304" customFormat="1" ht="12.75">
      <c r="A152" s="365">
        <v>12</v>
      </c>
      <c r="B152" s="350">
        <v>1</v>
      </c>
      <c r="C152" s="351">
        <v>100</v>
      </c>
      <c r="D152" s="351" t="s">
        <v>1115</v>
      </c>
      <c r="E152" s="351" t="s">
        <v>135</v>
      </c>
      <c r="F152" s="351" t="s">
        <v>16</v>
      </c>
      <c r="G152" s="359">
        <v>34184</v>
      </c>
      <c r="H152" s="351" t="s">
        <v>23</v>
      </c>
      <c r="I152" s="360" t="s">
        <v>1116</v>
      </c>
      <c r="J152" s="361">
        <v>0.5723</v>
      </c>
      <c r="K152" s="350"/>
      <c r="L152" s="357"/>
      <c r="M152" s="357"/>
      <c r="N152" s="357"/>
      <c r="O152" s="350"/>
      <c r="P152" s="354">
        <f t="shared" si="33"/>
        <v>0</v>
      </c>
      <c r="Q152" s="350"/>
      <c r="R152" s="350"/>
      <c r="S152" s="350"/>
      <c r="T152" s="350"/>
      <c r="U152" s="350"/>
      <c r="V152" s="354">
        <f t="shared" si="34"/>
        <v>0</v>
      </c>
      <c r="W152" s="350">
        <f t="shared" si="35"/>
        <v>0</v>
      </c>
      <c r="X152" s="354">
        <f t="shared" si="36"/>
        <v>0</v>
      </c>
      <c r="Y152" s="350">
        <v>240</v>
      </c>
      <c r="Z152" s="357">
        <v>255</v>
      </c>
      <c r="AA152" s="350">
        <v>257.5</v>
      </c>
      <c r="AB152" s="350"/>
      <c r="AC152" s="350">
        <v>257.5</v>
      </c>
      <c r="AD152" s="354">
        <f t="shared" si="37"/>
        <v>147.36725</v>
      </c>
      <c r="AE152" s="358">
        <f t="shared" si="38"/>
        <v>257.5</v>
      </c>
      <c r="AF152" s="354">
        <f t="shared" si="39"/>
        <v>147.36725</v>
      </c>
      <c r="AG152" s="366"/>
    </row>
    <row r="153" spans="1:33" s="304" customFormat="1" ht="12.75">
      <c r="A153" s="365">
        <v>0</v>
      </c>
      <c r="B153" s="350" t="s">
        <v>69</v>
      </c>
      <c r="C153" s="350">
        <v>100</v>
      </c>
      <c r="D153" s="350" t="s">
        <v>358</v>
      </c>
      <c r="E153" s="350" t="s">
        <v>359</v>
      </c>
      <c r="F153" s="350" t="s">
        <v>16</v>
      </c>
      <c r="G153" s="352">
        <v>26381</v>
      </c>
      <c r="H153" s="350" t="s">
        <v>109</v>
      </c>
      <c r="I153" s="353" t="s">
        <v>1034</v>
      </c>
      <c r="J153" s="354">
        <v>0.5913</v>
      </c>
      <c r="K153" s="350"/>
      <c r="L153" s="357"/>
      <c r="M153" s="357"/>
      <c r="N153" s="357"/>
      <c r="O153" s="350"/>
      <c r="P153" s="354">
        <f t="shared" si="33"/>
        <v>0</v>
      </c>
      <c r="Q153" s="350"/>
      <c r="R153" s="350"/>
      <c r="S153" s="350"/>
      <c r="T153" s="350"/>
      <c r="U153" s="350"/>
      <c r="V153" s="354">
        <f t="shared" si="34"/>
        <v>0</v>
      </c>
      <c r="W153" s="350">
        <f t="shared" si="35"/>
        <v>0</v>
      </c>
      <c r="X153" s="354">
        <f t="shared" si="36"/>
        <v>0</v>
      </c>
      <c r="Y153" s="355">
        <v>200</v>
      </c>
      <c r="Z153" s="356">
        <v>200</v>
      </c>
      <c r="AA153" s="355">
        <v>200</v>
      </c>
      <c r="AB153" s="350"/>
      <c r="AC153" s="350">
        <v>0</v>
      </c>
      <c r="AD153" s="354">
        <f t="shared" si="37"/>
        <v>0</v>
      </c>
      <c r="AE153" s="358">
        <f t="shared" si="38"/>
        <v>0</v>
      </c>
      <c r="AF153" s="354">
        <f t="shared" si="39"/>
        <v>0</v>
      </c>
      <c r="AG153" s="366"/>
    </row>
    <row r="154" spans="1:33" s="304" customFormat="1" ht="12.75">
      <c r="A154" s="365">
        <v>12</v>
      </c>
      <c r="B154" s="350">
        <v>1</v>
      </c>
      <c r="C154" s="351">
        <v>100</v>
      </c>
      <c r="D154" s="351" t="s">
        <v>1032</v>
      </c>
      <c r="E154" s="351" t="s">
        <v>150</v>
      </c>
      <c r="F154" s="351" t="s">
        <v>16</v>
      </c>
      <c r="G154" s="359">
        <v>19983</v>
      </c>
      <c r="H154" s="351" t="s">
        <v>14</v>
      </c>
      <c r="I154" s="360" t="s">
        <v>1033</v>
      </c>
      <c r="J154" s="361">
        <v>0.9435</v>
      </c>
      <c r="K154" s="350"/>
      <c r="L154" s="357"/>
      <c r="M154" s="357"/>
      <c r="N154" s="357"/>
      <c r="O154" s="350"/>
      <c r="P154" s="354">
        <f t="shared" si="33"/>
        <v>0</v>
      </c>
      <c r="Q154" s="350"/>
      <c r="R154" s="350"/>
      <c r="S154" s="350"/>
      <c r="T154" s="350"/>
      <c r="U154" s="350"/>
      <c r="V154" s="354">
        <f t="shared" si="34"/>
        <v>0</v>
      </c>
      <c r="W154" s="350">
        <f t="shared" si="35"/>
        <v>0</v>
      </c>
      <c r="X154" s="354">
        <f t="shared" si="36"/>
        <v>0</v>
      </c>
      <c r="Y154" s="350">
        <v>150</v>
      </c>
      <c r="Z154" s="357">
        <v>160</v>
      </c>
      <c r="AA154" s="350">
        <v>165</v>
      </c>
      <c r="AB154" s="350"/>
      <c r="AC154" s="350">
        <v>165</v>
      </c>
      <c r="AD154" s="354">
        <f t="shared" si="37"/>
        <v>155.6775</v>
      </c>
      <c r="AE154" s="358">
        <f t="shared" si="38"/>
        <v>165</v>
      </c>
      <c r="AF154" s="354">
        <f t="shared" si="39"/>
        <v>155.6775</v>
      </c>
      <c r="AG154" s="366"/>
    </row>
    <row r="155" spans="1:33" s="304" customFormat="1" ht="12.75">
      <c r="A155" s="365">
        <v>12</v>
      </c>
      <c r="B155" s="350">
        <v>1</v>
      </c>
      <c r="C155" s="351">
        <v>100</v>
      </c>
      <c r="D155" s="351" t="s">
        <v>1117</v>
      </c>
      <c r="E155" s="351" t="s">
        <v>22</v>
      </c>
      <c r="F155" s="351" t="s">
        <v>16</v>
      </c>
      <c r="G155" s="359">
        <v>31099</v>
      </c>
      <c r="H155" s="351" t="s">
        <v>17</v>
      </c>
      <c r="I155" s="360" t="s">
        <v>1119</v>
      </c>
      <c r="J155" s="361">
        <v>0.556</v>
      </c>
      <c r="K155" s="350"/>
      <c r="L155" s="357"/>
      <c r="M155" s="357"/>
      <c r="N155" s="357"/>
      <c r="O155" s="350"/>
      <c r="P155" s="354">
        <f t="shared" si="33"/>
        <v>0</v>
      </c>
      <c r="Q155" s="350"/>
      <c r="R155" s="350"/>
      <c r="S155" s="350"/>
      <c r="T155" s="350"/>
      <c r="U155" s="350"/>
      <c r="V155" s="354">
        <f t="shared" si="34"/>
        <v>0</v>
      </c>
      <c r="W155" s="350">
        <f t="shared" si="35"/>
        <v>0</v>
      </c>
      <c r="X155" s="354">
        <f t="shared" si="36"/>
        <v>0</v>
      </c>
      <c r="Y155" s="350">
        <v>260</v>
      </c>
      <c r="Z155" s="357">
        <v>280</v>
      </c>
      <c r="AA155" s="355">
        <v>290</v>
      </c>
      <c r="AB155" s="350"/>
      <c r="AC155" s="350">
        <v>280</v>
      </c>
      <c r="AD155" s="354">
        <f t="shared" si="37"/>
        <v>155.68</v>
      </c>
      <c r="AE155" s="358">
        <f t="shared" si="38"/>
        <v>280</v>
      </c>
      <c r="AF155" s="354">
        <f t="shared" si="39"/>
        <v>155.68</v>
      </c>
      <c r="AG155" s="366"/>
    </row>
    <row r="156" spans="1:33" s="304" customFormat="1" ht="12.75">
      <c r="A156" s="365">
        <v>5</v>
      </c>
      <c r="B156" s="350">
        <v>2</v>
      </c>
      <c r="C156" s="351">
        <v>100</v>
      </c>
      <c r="D156" s="351" t="s">
        <v>1120</v>
      </c>
      <c r="E156" s="351" t="s">
        <v>150</v>
      </c>
      <c r="F156" s="351" t="s">
        <v>16</v>
      </c>
      <c r="G156" s="359">
        <v>33205</v>
      </c>
      <c r="H156" s="351" t="s">
        <v>17</v>
      </c>
      <c r="I156" s="360">
        <v>95</v>
      </c>
      <c r="J156" s="361">
        <v>0.5678</v>
      </c>
      <c r="K156" s="350"/>
      <c r="L156" s="357"/>
      <c r="M156" s="357"/>
      <c r="N156" s="357"/>
      <c r="O156" s="350"/>
      <c r="P156" s="354">
        <f t="shared" si="33"/>
        <v>0</v>
      </c>
      <c r="Q156" s="350"/>
      <c r="R156" s="350"/>
      <c r="S156" s="350"/>
      <c r="T156" s="350"/>
      <c r="U156" s="350"/>
      <c r="V156" s="354">
        <f t="shared" si="34"/>
        <v>0</v>
      </c>
      <c r="W156" s="350">
        <f t="shared" si="35"/>
        <v>0</v>
      </c>
      <c r="X156" s="354">
        <f t="shared" si="36"/>
        <v>0</v>
      </c>
      <c r="Y156" s="350">
        <v>270</v>
      </c>
      <c r="Z156" s="355">
        <v>285</v>
      </c>
      <c r="AA156" s="355">
        <v>285</v>
      </c>
      <c r="AB156" s="350"/>
      <c r="AC156" s="350">
        <v>270</v>
      </c>
      <c r="AD156" s="354">
        <f t="shared" si="37"/>
        <v>153.30599999999998</v>
      </c>
      <c r="AE156" s="358">
        <f t="shared" si="38"/>
        <v>270</v>
      </c>
      <c r="AF156" s="354">
        <f t="shared" si="39"/>
        <v>153.30599999999998</v>
      </c>
      <c r="AG156" s="366"/>
    </row>
    <row r="157" spans="1:33" s="304" customFormat="1" ht="12.75">
      <c r="A157" s="365">
        <v>3</v>
      </c>
      <c r="B157" s="350">
        <v>3</v>
      </c>
      <c r="C157" s="351">
        <v>100</v>
      </c>
      <c r="D157" s="351" t="s">
        <v>1121</v>
      </c>
      <c r="E157" s="351" t="s">
        <v>983</v>
      </c>
      <c r="F157" s="351" t="s">
        <v>16</v>
      </c>
      <c r="G157" s="359">
        <v>31547</v>
      </c>
      <c r="H157" s="351" t="s">
        <v>17</v>
      </c>
      <c r="I157" s="360" t="s">
        <v>1122</v>
      </c>
      <c r="J157" s="361">
        <v>0.557</v>
      </c>
      <c r="K157" s="350"/>
      <c r="L157" s="357"/>
      <c r="M157" s="357"/>
      <c r="N157" s="357"/>
      <c r="O157" s="350"/>
      <c r="P157" s="354">
        <f t="shared" si="33"/>
        <v>0</v>
      </c>
      <c r="Q157" s="350"/>
      <c r="R157" s="350"/>
      <c r="S157" s="350"/>
      <c r="T157" s="350"/>
      <c r="U157" s="350"/>
      <c r="V157" s="354">
        <f t="shared" si="34"/>
        <v>0</v>
      </c>
      <c r="W157" s="350">
        <f t="shared" si="35"/>
        <v>0</v>
      </c>
      <c r="X157" s="354">
        <f t="shared" si="36"/>
        <v>0</v>
      </c>
      <c r="Y157" s="350">
        <v>260</v>
      </c>
      <c r="Z157" s="357">
        <v>270</v>
      </c>
      <c r="AA157" s="355">
        <v>280</v>
      </c>
      <c r="AB157" s="350"/>
      <c r="AC157" s="350">
        <v>270</v>
      </c>
      <c r="AD157" s="354">
        <f t="shared" si="37"/>
        <v>150.39000000000001</v>
      </c>
      <c r="AE157" s="358">
        <f t="shared" si="38"/>
        <v>270</v>
      </c>
      <c r="AF157" s="354">
        <f t="shared" si="39"/>
        <v>150.39000000000001</v>
      </c>
      <c r="AG157" s="366"/>
    </row>
    <row r="158" spans="1:33" s="304" customFormat="1" ht="12.75">
      <c r="A158" s="365">
        <v>2</v>
      </c>
      <c r="B158" s="350">
        <v>4</v>
      </c>
      <c r="C158" s="351">
        <v>100</v>
      </c>
      <c r="D158" s="351" t="s">
        <v>1123</v>
      </c>
      <c r="E158" s="351" t="s">
        <v>983</v>
      </c>
      <c r="F158" s="351" t="s">
        <v>16</v>
      </c>
      <c r="G158" s="359">
        <v>28642</v>
      </c>
      <c r="H158" s="351" t="s">
        <v>17</v>
      </c>
      <c r="I158" s="360">
        <v>97.95</v>
      </c>
      <c r="J158" s="361">
        <v>0.5591</v>
      </c>
      <c r="K158" s="350"/>
      <c r="L158" s="357"/>
      <c r="M158" s="357"/>
      <c r="N158" s="357"/>
      <c r="O158" s="350"/>
      <c r="P158" s="354">
        <f t="shared" si="33"/>
        <v>0</v>
      </c>
      <c r="Q158" s="350"/>
      <c r="R158" s="350"/>
      <c r="S158" s="350"/>
      <c r="T158" s="350"/>
      <c r="U158" s="350"/>
      <c r="V158" s="354">
        <f t="shared" si="34"/>
        <v>0</v>
      </c>
      <c r="W158" s="350">
        <f t="shared" si="35"/>
        <v>0</v>
      </c>
      <c r="X158" s="354">
        <f t="shared" si="36"/>
        <v>0</v>
      </c>
      <c r="Y158" s="350">
        <v>230</v>
      </c>
      <c r="Z158" s="357">
        <v>235</v>
      </c>
      <c r="AA158" s="355">
        <v>240</v>
      </c>
      <c r="AB158" s="350"/>
      <c r="AC158" s="350">
        <v>235</v>
      </c>
      <c r="AD158" s="354">
        <f t="shared" si="37"/>
        <v>131.38850000000002</v>
      </c>
      <c r="AE158" s="358">
        <f t="shared" si="38"/>
        <v>235</v>
      </c>
      <c r="AF158" s="354">
        <f t="shared" si="39"/>
        <v>131.38850000000002</v>
      </c>
      <c r="AG158" s="366"/>
    </row>
    <row r="159" spans="1:33" s="304" customFormat="1" ht="12.75">
      <c r="A159" s="365">
        <v>1</v>
      </c>
      <c r="B159" s="350">
        <v>5</v>
      </c>
      <c r="C159" s="351">
        <v>100</v>
      </c>
      <c r="D159" s="351" t="s">
        <v>1124</v>
      </c>
      <c r="E159" s="351" t="s">
        <v>22</v>
      </c>
      <c r="F159" s="351" t="s">
        <v>16</v>
      </c>
      <c r="G159" s="359">
        <v>30592</v>
      </c>
      <c r="H159" s="351" t="s">
        <v>17</v>
      </c>
      <c r="I159" s="360">
        <v>96.8</v>
      </c>
      <c r="J159" s="361">
        <v>0.5624</v>
      </c>
      <c r="K159" s="350"/>
      <c r="L159" s="357"/>
      <c r="M159" s="357"/>
      <c r="N159" s="357"/>
      <c r="O159" s="350"/>
      <c r="P159" s="354">
        <f t="shared" si="33"/>
        <v>0</v>
      </c>
      <c r="Q159" s="350"/>
      <c r="R159" s="350"/>
      <c r="S159" s="350"/>
      <c r="T159" s="350"/>
      <c r="U159" s="350"/>
      <c r="V159" s="354">
        <f t="shared" si="34"/>
        <v>0</v>
      </c>
      <c r="W159" s="350">
        <f t="shared" si="35"/>
        <v>0</v>
      </c>
      <c r="X159" s="354">
        <f t="shared" si="36"/>
        <v>0</v>
      </c>
      <c r="Y159" s="350">
        <v>205</v>
      </c>
      <c r="Z159" s="578">
        <v>0</v>
      </c>
      <c r="AA159" s="577">
        <v>0</v>
      </c>
      <c r="AB159" s="350"/>
      <c r="AC159" s="350">
        <v>205</v>
      </c>
      <c r="AD159" s="354">
        <f t="shared" si="37"/>
        <v>115.292</v>
      </c>
      <c r="AE159" s="358">
        <f t="shared" si="38"/>
        <v>205</v>
      </c>
      <c r="AF159" s="354">
        <f t="shared" si="39"/>
        <v>115.292</v>
      </c>
      <c r="AG159" s="366"/>
    </row>
    <row r="160" spans="1:33" s="304" customFormat="1" ht="12.75">
      <c r="A160" s="365">
        <v>12</v>
      </c>
      <c r="B160" s="350">
        <v>1</v>
      </c>
      <c r="C160" s="351">
        <v>100</v>
      </c>
      <c r="D160" s="351" t="s">
        <v>1125</v>
      </c>
      <c r="E160" s="351" t="s">
        <v>22</v>
      </c>
      <c r="F160" s="351" t="s">
        <v>16</v>
      </c>
      <c r="G160" s="359">
        <v>36606</v>
      </c>
      <c r="H160" s="351" t="s">
        <v>21</v>
      </c>
      <c r="I160" s="360">
        <v>98.35</v>
      </c>
      <c r="J160" s="361">
        <v>0.6588</v>
      </c>
      <c r="K160" s="350"/>
      <c r="L160" s="357"/>
      <c r="M160" s="357"/>
      <c r="N160" s="357"/>
      <c r="O160" s="350"/>
      <c r="P160" s="354">
        <f t="shared" si="33"/>
        <v>0</v>
      </c>
      <c r="Q160" s="350"/>
      <c r="R160" s="350"/>
      <c r="S160" s="350"/>
      <c r="T160" s="350"/>
      <c r="U160" s="350"/>
      <c r="V160" s="354">
        <f t="shared" si="34"/>
        <v>0</v>
      </c>
      <c r="W160" s="350">
        <f t="shared" si="35"/>
        <v>0</v>
      </c>
      <c r="X160" s="354">
        <f t="shared" si="36"/>
        <v>0</v>
      </c>
      <c r="Y160" s="350">
        <v>147</v>
      </c>
      <c r="Z160" s="357">
        <v>155</v>
      </c>
      <c r="AA160" s="350">
        <v>162.5</v>
      </c>
      <c r="AB160" s="350"/>
      <c r="AC160" s="350">
        <v>162.5</v>
      </c>
      <c r="AD160" s="354">
        <f t="shared" si="37"/>
        <v>107.055</v>
      </c>
      <c r="AE160" s="358">
        <f t="shared" si="38"/>
        <v>162.5</v>
      </c>
      <c r="AF160" s="354">
        <f t="shared" si="39"/>
        <v>107.055</v>
      </c>
      <c r="AG160" s="366"/>
    </row>
    <row r="161" spans="1:33" s="304" customFormat="1" ht="12.75">
      <c r="A161" s="365">
        <v>12</v>
      </c>
      <c r="B161" s="350">
        <v>1</v>
      </c>
      <c r="C161" s="351">
        <v>100</v>
      </c>
      <c r="D161" s="351" t="s">
        <v>1126</v>
      </c>
      <c r="E161" s="351" t="s">
        <v>257</v>
      </c>
      <c r="F161" s="351" t="s">
        <v>16</v>
      </c>
      <c r="G161" s="359">
        <v>36239</v>
      </c>
      <c r="H161" s="351" t="s">
        <v>20</v>
      </c>
      <c r="I161" s="360">
        <v>99.1</v>
      </c>
      <c r="J161" s="361">
        <v>0.6286</v>
      </c>
      <c r="K161" s="350"/>
      <c r="L161" s="357"/>
      <c r="M161" s="357"/>
      <c r="N161" s="357"/>
      <c r="O161" s="350"/>
      <c r="P161" s="354">
        <f t="shared" si="33"/>
        <v>0</v>
      </c>
      <c r="Q161" s="350"/>
      <c r="R161" s="350"/>
      <c r="S161" s="350"/>
      <c r="T161" s="350"/>
      <c r="U161" s="350"/>
      <c r="V161" s="354">
        <f t="shared" si="34"/>
        <v>0</v>
      </c>
      <c r="W161" s="350">
        <f t="shared" si="35"/>
        <v>0</v>
      </c>
      <c r="X161" s="354">
        <f t="shared" si="36"/>
        <v>0</v>
      </c>
      <c r="Y161" s="350">
        <v>180</v>
      </c>
      <c r="Z161" s="357">
        <v>195</v>
      </c>
      <c r="AA161" s="350">
        <v>205</v>
      </c>
      <c r="AB161" s="350"/>
      <c r="AC161" s="350">
        <v>205</v>
      </c>
      <c r="AD161" s="354">
        <f t="shared" si="37"/>
        <v>128.863</v>
      </c>
      <c r="AE161" s="358">
        <f t="shared" si="38"/>
        <v>205</v>
      </c>
      <c r="AF161" s="354">
        <f t="shared" si="39"/>
        <v>128.863</v>
      </c>
      <c r="AG161" s="366"/>
    </row>
    <row r="162" spans="1:33" s="304" customFormat="1" ht="12.75">
      <c r="A162" s="365">
        <v>12</v>
      </c>
      <c r="B162" s="350">
        <v>1</v>
      </c>
      <c r="C162" s="351">
        <v>100</v>
      </c>
      <c r="D162" s="351" t="s">
        <v>1127</v>
      </c>
      <c r="E162" s="351" t="s">
        <v>152</v>
      </c>
      <c r="F162" s="351" t="s">
        <v>16</v>
      </c>
      <c r="G162" s="359">
        <v>35017</v>
      </c>
      <c r="H162" s="351" t="s">
        <v>24</v>
      </c>
      <c r="I162" s="360">
        <v>97.75</v>
      </c>
      <c r="J162" s="361">
        <v>0.5821</v>
      </c>
      <c r="K162" s="350"/>
      <c r="L162" s="357"/>
      <c r="M162" s="357"/>
      <c r="N162" s="357"/>
      <c r="O162" s="350"/>
      <c r="P162" s="354">
        <f t="shared" si="33"/>
        <v>0</v>
      </c>
      <c r="Q162" s="350"/>
      <c r="R162" s="350"/>
      <c r="S162" s="350"/>
      <c r="T162" s="350"/>
      <c r="U162" s="350"/>
      <c r="V162" s="354">
        <f t="shared" si="34"/>
        <v>0</v>
      </c>
      <c r="W162" s="350">
        <f t="shared" si="35"/>
        <v>0</v>
      </c>
      <c r="X162" s="354">
        <f t="shared" si="36"/>
        <v>0</v>
      </c>
      <c r="Y162" s="350">
        <v>210</v>
      </c>
      <c r="Z162" s="357">
        <v>220</v>
      </c>
      <c r="AA162" s="355">
        <v>225</v>
      </c>
      <c r="AB162" s="350"/>
      <c r="AC162" s="350">
        <v>220</v>
      </c>
      <c r="AD162" s="354">
        <f t="shared" si="37"/>
        <v>128.06199999999998</v>
      </c>
      <c r="AE162" s="358">
        <f t="shared" si="38"/>
        <v>220</v>
      </c>
      <c r="AF162" s="354">
        <f t="shared" si="39"/>
        <v>128.06199999999998</v>
      </c>
      <c r="AG162" s="366"/>
    </row>
    <row r="163" spans="1:33" s="304" customFormat="1" ht="12.75">
      <c r="A163" s="365">
        <v>12</v>
      </c>
      <c r="B163" s="350">
        <v>1</v>
      </c>
      <c r="C163" s="351">
        <v>110</v>
      </c>
      <c r="D163" s="351" t="s">
        <v>1128</v>
      </c>
      <c r="E163" s="351" t="s">
        <v>983</v>
      </c>
      <c r="F163" s="351" t="s">
        <v>16</v>
      </c>
      <c r="G163" s="359">
        <v>34068</v>
      </c>
      <c r="H163" s="351" t="s">
        <v>23</v>
      </c>
      <c r="I163" s="360">
        <v>107.8</v>
      </c>
      <c r="J163" s="361">
        <v>0.5447</v>
      </c>
      <c r="K163" s="350"/>
      <c r="L163" s="357"/>
      <c r="M163" s="357"/>
      <c r="N163" s="357"/>
      <c r="O163" s="350"/>
      <c r="P163" s="354">
        <f t="shared" si="33"/>
        <v>0</v>
      </c>
      <c r="Q163" s="350"/>
      <c r="R163" s="350"/>
      <c r="S163" s="350"/>
      <c r="T163" s="350"/>
      <c r="U163" s="350"/>
      <c r="V163" s="354">
        <f t="shared" si="34"/>
        <v>0</v>
      </c>
      <c r="W163" s="350">
        <f t="shared" si="35"/>
        <v>0</v>
      </c>
      <c r="X163" s="354">
        <f t="shared" si="36"/>
        <v>0</v>
      </c>
      <c r="Y163" s="350">
        <v>190</v>
      </c>
      <c r="Z163" s="357">
        <v>200</v>
      </c>
      <c r="AA163" s="356">
        <v>210</v>
      </c>
      <c r="AB163" s="350"/>
      <c r="AC163" s="350">
        <v>200</v>
      </c>
      <c r="AD163" s="354">
        <f t="shared" si="37"/>
        <v>108.94</v>
      </c>
      <c r="AE163" s="358">
        <f t="shared" si="38"/>
        <v>200</v>
      </c>
      <c r="AF163" s="354">
        <f t="shared" si="39"/>
        <v>108.94</v>
      </c>
      <c r="AG163" s="366"/>
    </row>
    <row r="164" spans="1:33" s="304" customFormat="1" ht="12.75">
      <c r="A164" s="365">
        <v>12</v>
      </c>
      <c r="B164" s="350">
        <v>1</v>
      </c>
      <c r="C164" s="351">
        <v>110</v>
      </c>
      <c r="D164" s="351" t="s">
        <v>1129</v>
      </c>
      <c r="E164" s="351" t="s">
        <v>983</v>
      </c>
      <c r="F164" s="351" t="s">
        <v>16</v>
      </c>
      <c r="G164" s="359">
        <v>26700</v>
      </c>
      <c r="H164" s="351" t="s">
        <v>109</v>
      </c>
      <c r="I164" s="360">
        <v>106</v>
      </c>
      <c r="J164" s="361">
        <v>0.547</v>
      </c>
      <c r="K164" s="350"/>
      <c r="L164" s="357"/>
      <c r="M164" s="357"/>
      <c r="N164" s="357"/>
      <c r="O164" s="350"/>
      <c r="P164" s="354">
        <f t="shared" si="33"/>
        <v>0</v>
      </c>
      <c r="Q164" s="350"/>
      <c r="R164" s="350"/>
      <c r="S164" s="350"/>
      <c r="T164" s="350"/>
      <c r="U164" s="350"/>
      <c r="V164" s="354">
        <f t="shared" si="34"/>
        <v>0</v>
      </c>
      <c r="W164" s="350">
        <f t="shared" si="35"/>
        <v>0</v>
      </c>
      <c r="X164" s="354">
        <f t="shared" si="36"/>
        <v>0</v>
      </c>
      <c r="Y164" s="350">
        <v>180</v>
      </c>
      <c r="Z164" s="356">
        <v>190</v>
      </c>
      <c r="AA164" s="356">
        <v>192</v>
      </c>
      <c r="AB164" s="350"/>
      <c r="AC164" s="350">
        <v>180</v>
      </c>
      <c r="AD164" s="354">
        <f t="shared" si="37"/>
        <v>98.46000000000001</v>
      </c>
      <c r="AE164" s="358">
        <f t="shared" si="38"/>
        <v>180</v>
      </c>
      <c r="AF164" s="354">
        <f t="shared" si="39"/>
        <v>98.46000000000001</v>
      </c>
      <c r="AG164" s="366"/>
    </row>
    <row r="165" spans="1:33" s="304" customFormat="1" ht="12.75">
      <c r="A165" s="365">
        <v>12</v>
      </c>
      <c r="B165" s="350">
        <v>1</v>
      </c>
      <c r="C165" s="351">
        <v>110</v>
      </c>
      <c r="D165" s="351" t="s">
        <v>1130</v>
      </c>
      <c r="E165" s="351" t="s">
        <v>18</v>
      </c>
      <c r="F165" s="351" t="s">
        <v>16</v>
      </c>
      <c r="G165" s="359">
        <v>30186</v>
      </c>
      <c r="H165" s="351" t="s">
        <v>17</v>
      </c>
      <c r="I165" s="360">
        <v>110</v>
      </c>
      <c r="J165" s="361">
        <v>0.5365</v>
      </c>
      <c r="K165" s="350"/>
      <c r="L165" s="357"/>
      <c r="M165" s="357"/>
      <c r="N165" s="357"/>
      <c r="O165" s="350"/>
      <c r="P165" s="354">
        <f t="shared" si="33"/>
        <v>0</v>
      </c>
      <c r="Q165" s="350"/>
      <c r="R165" s="350"/>
      <c r="S165" s="350"/>
      <c r="T165" s="350"/>
      <c r="U165" s="350"/>
      <c r="V165" s="354">
        <f t="shared" si="34"/>
        <v>0</v>
      </c>
      <c r="W165" s="350">
        <f t="shared" si="35"/>
        <v>0</v>
      </c>
      <c r="X165" s="354">
        <f t="shared" si="36"/>
        <v>0</v>
      </c>
      <c r="Y165" s="350">
        <v>280</v>
      </c>
      <c r="Z165" s="357">
        <v>295</v>
      </c>
      <c r="AA165" s="577">
        <v>302.5</v>
      </c>
      <c r="AB165" s="350"/>
      <c r="AC165" s="350">
        <v>295</v>
      </c>
      <c r="AD165" s="354">
        <f t="shared" si="37"/>
        <v>158.26749999999998</v>
      </c>
      <c r="AE165" s="358">
        <f t="shared" si="38"/>
        <v>295</v>
      </c>
      <c r="AF165" s="354">
        <f t="shared" si="39"/>
        <v>158.26749999999998</v>
      </c>
      <c r="AG165" s="366"/>
    </row>
    <row r="166" spans="1:33" s="304" customFormat="1" ht="12.75">
      <c r="A166" s="365">
        <v>5</v>
      </c>
      <c r="B166" s="350">
        <v>2</v>
      </c>
      <c r="C166" s="350">
        <v>110</v>
      </c>
      <c r="D166" s="350" t="s">
        <v>1131</v>
      </c>
      <c r="E166" s="350" t="s">
        <v>255</v>
      </c>
      <c r="F166" s="350" t="s">
        <v>16</v>
      </c>
      <c r="G166" s="352">
        <v>29524</v>
      </c>
      <c r="H166" s="350" t="s">
        <v>17</v>
      </c>
      <c r="I166" s="353">
        <v>105.8</v>
      </c>
      <c r="J166" s="354">
        <v>0.5424</v>
      </c>
      <c r="K166" s="350"/>
      <c r="L166" s="357"/>
      <c r="M166" s="357"/>
      <c r="N166" s="357"/>
      <c r="O166" s="350"/>
      <c r="P166" s="354">
        <f t="shared" si="33"/>
        <v>0</v>
      </c>
      <c r="Q166" s="350"/>
      <c r="R166" s="350"/>
      <c r="S166" s="350"/>
      <c r="T166" s="350"/>
      <c r="U166" s="350"/>
      <c r="V166" s="354">
        <f t="shared" si="34"/>
        <v>0</v>
      </c>
      <c r="W166" s="350"/>
      <c r="X166" s="354"/>
      <c r="Y166" s="350">
        <v>260</v>
      </c>
      <c r="Z166" s="357">
        <v>275</v>
      </c>
      <c r="AA166" s="350">
        <v>290</v>
      </c>
      <c r="AB166" s="350"/>
      <c r="AC166" s="350">
        <v>290</v>
      </c>
      <c r="AD166" s="354">
        <f t="shared" si="37"/>
        <v>157.296</v>
      </c>
      <c r="AE166" s="358">
        <f t="shared" si="38"/>
        <v>290</v>
      </c>
      <c r="AF166" s="354">
        <f t="shared" si="39"/>
        <v>157.296</v>
      </c>
      <c r="AG166" s="366"/>
    </row>
    <row r="167" spans="1:33" s="304" customFormat="1" ht="12.75">
      <c r="A167" s="365">
        <v>3</v>
      </c>
      <c r="B167" s="350">
        <v>3</v>
      </c>
      <c r="C167" s="351">
        <v>110</v>
      </c>
      <c r="D167" s="351" t="s">
        <v>1132</v>
      </c>
      <c r="E167" s="351" t="s">
        <v>983</v>
      </c>
      <c r="F167" s="351" t="s">
        <v>16</v>
      </c>
      <c r="G167" s="359">
        <v>32233</v>
      </c>
      <c r="H167" s="351" t="s">
        <v>17</v>
      </c>
      <c r="I167" s="360">
        <v>108.15</v>
      </c>
      <c r="J167" s="361">
        <v>0.5388</v>
      </c>
      <c r="K167" s="350"/>
      <c r="L167" s="357"/>
      <c r="M167" s="357"/>
      <c r="N167" s="357"/>
      <c r="O167" s="350"/>
      <c r="P167" s="354">
        <f t="shared" si="33"/>
        <v>0</v>
      </c>
      <c r="Q167" s="350"/>
      <c r="R167" s="350"/>
      <c r="S167" s="350"/>
      <c r="T167" s="350"/>
      <c r="U167" s="350"/>
      <c r="V167" s="354">
        <f t="shared" si="34"/>
        <v>0</v>
      </c>
      <c r="W167" s="350">
        <f aca="true" t="shared" si="40" ref="W167:W173">U167+O167</f>
        <v>0</v>
      </c>
      <c r="X167" s="354">
        <f aca="true" t="shared" si="41" ref="X167:X173">W167*J167</f>
        <v>0</v>
      </c>
      <c r="Y167" s="350">
        <v>270</v>
      </c>
      <c r="Z167" s="357">
        <v>280</v>
      </c>
      <c r="AA167" s="356">
        <v>287.5</v>
      </c>
      <c r="AB167" s="350"/>
      <c r="AC167" s="350">
        <v>280</v>
      </c>
      <c r="AD167" s="354">
        <f t="shared" si="37"/>
        <v>150.86399999999998</v>
      </c>
      <c r="AE167" s="358">
        <f t="shared" si="38"/>
        <v>280</v>
      </c>
      <c r="AF167" s="354">
        <f t="shared" si="39"/>
        <v>150.86399999999998</v>
      </c>
      <c r="AG167" s="366"/>
    </row>
    <row r="168" spans="1:33" s="304" customFormat="1" ht="12.75">
      <c r="A168" s="365">
        <v>2</v>
      </c>
      <c r="B168" s="350">
        <v>4</v>
      </c>
      <c r="C168" s="350">
        <v>110</v>
      </c>
      <c r="D168" s="350" t="s">
        <v>1133</v>
      </c>
      <c r="E168" s="350" t="s">
        <v>339</v>
      </c>
      <c r="F168" s="351" t="s">
        <v>16</v>
      </c>
      <c r="G168" s="352">
        <v>31370</v>
      </c>
      <c r="H168" s="350" t="s">
        <v>17</v>
      </c>
      <c r="I168" s="353">
        <v>103.2</v>
      </c>
      <c r="J168" s="354">
        <v>0.5471</v>
      </c>
      <c r="K168" s="350"/>
      <c r="L168" s="357"/>
      <c r="M168" s="357"/>
      <c r="N168" s="362"/>
      <c r="O168" s="350"/>
      <c r="P168" s="354">
        <f t="shared" si="33"/>
        <v>0</v>
      </c>
      <c r="Q168" s="350"/>
      <c r="R168" s="350"/>
      <c r="S168" s="350"/>
      <c r="T168" s="350"/>
      <c r="U168" s="350"/>
      <c r="V168" s="354">
        <f t="shared" si="34"/>
        <v>0</v>
      </c>
      <c r="W168" s="350">
        <f t="shared" si="40"/>
        <v>0</v>
      </c>
      <c r="X168" s="354">
        <f t="shared" si="41"/>
        <v>0</v>
      </c>
      <c r="Y168" s="351">
        <v>230</v>
      </c>
      <c r="Z168" s="350">
        <v>240</v>
      </c>
      <c r="AA168" s="384">
        <v>242.5</v>
      </c>
      <c r="AB168" s="350"/>
      <c r="AC168" s="350">
        <v>240</v>
      </c>
      <c r="AD168" s="354">
        <f t="shared" si="37"/>
        <v>131.304</v>
      </c>
      <c r="AE168" s="358">
        <f t="shared" si="38"/>
        <v>240</v>
      </c>
      <c r="AF168" s="354">
        <f t="shared" si="39"/>
        <v>131.304</v>
      </c>
      <c r="AG168" s="366"/>
    </row>
    <row r="169" spans="1:33" s="304" customFormat="1" ht="12.75">
      <c r="A169" s="365">
        <v>12</v>
      </c>
      <c r="B169" s="350">
        <v>1</v>
      </c>
      <c r="C169" s="351">
        <v>125</v>
      </c>
      <c r="D169" s="351" t="s">
        <v>1134</v>
      </c>
      <c r="E169" s="351" t="s">
        <v>359</v>
      </c>
      <c r="F169" s="351" t="s">
        <v>16</v>
      </c>
      <c r="G169" s="359">
        <v>27430</v>
      </c>
      <c r="H169" s="351" t="s">
        <v>109</v>
      </c>
      <c r="I169" s="360">
        <v>120.5</v>
      </c>
      <c r="J169" s="361">
        <v>0.5265</v>
      </c>
      <c r="K169" s="350"/>
      <c r="L169" s="357"/>
      <c r="M169" s="357"/>
      <c r="N169" s="357"/>
      <c r="O169" s="350"/>
      <c r="P169" s="354">
        <f t="shared" si="33"/>
        <v>0</v>
      </c>
      <c r="Q169" s="350"/>
      <c r="R169" s="350"/>
      <c r="S169" s="350"/>
      <c r="T169" s="350"/>
      <c r="U169" s="350"/>
      <c r="V169" s="354">
        <f t="shared" si="34"/>
        <v>0</v>
      </c>
      <c r="W169" s="350">
        <f t="shared" si="40"/>
        <v>0</v>
      </c>
      <c r="X169" s="354">
        <f t="shared" si="41"/>
        <v>0</v>
      </c>
      <c r="Y169" s="350">
        <v>250</v>
      </c>
      <c r="Z169" s="357">
        <v>272.5</v>
      </c>
      <c r="AA169" s="350">
        <v>290</v>
      </c>
      <c r="AB169" s="350"/>
      <c r="AC169" s="350">
        <v>290</v>
      </c>
      <c r="AD169" s="354">
        <f t="shared" si="37"/>
        <v>152.685</v>
      </c>
      <c r="AE169" s="358">
        <f t="shared" si="38"/>
        <v>290</v>
      </c>
      <c r="AF169" s="354">
        <f t="shared" si="39"/>
        <v>152.685</v>
      </c>
      <c r="AG169" s="366"/>
    </row>
    <row r="170" spans="1:33" s="304" customFormat="1" ht="12.75">
      <c r="A170" s="365">
        <v>12</v>
      </c>
      <c r="B170" s="350">
        <v>1</v>
      </c>
      <c r="C170" s="351">
        <v>125</v>
      </c>
      <c r="D170" s="351" t="s">
        <v>865</v>
      </c>
      <c r="E170" s="351" t="s">
        <v>132</v>
      </c>
      <c r="F170" s="351" t="s">
        <v>16</v>
      </c>
      <c r="G170" s="359">
        <v>18493</v>
      </c>
      <c r="H170" s="351" t="s">
        <v>472</v>
      </c>
      <c r="I170" s="360">
        <v>122.4</v>
      </c>
      <c r="J170" s="361">
        <v>0.5245</v>
      </c>
      <c r="K170" s="350"/>
      <c r="L170" s="357"/>
      <c r="M170" s="357"/>
      <c r="N170" s="357"/>
      <c r="O170" s="350"/>
      <c r="P170" s="354">
        <f t="shared" si="33"/>
        <v>0</v>
      </c>
      <c r="Q170" s="350"/>
      <c r="R170" s="350"/>
      <c r="S170" s="350"/>
      <c r="T170" s="350"/>
      <c r="U170" s="350"/>
      <c r="V170" s="354">
        <f t="shared" si="34"/>
        <v>0</v>
      </c>
      <c r="W170" s="350">
        <f t="shared" si="40"/>
        <v>0</v>
      </c>
      <c r="X170" s="354">
        <f t="shared" si="41"/>
        <v>0</v>
      </c>
      <c r="Y170" s="350">
        <v>115</v>
      </c>
      <c r="Z170" s="357">
        <v>127.5</v>
      </c>
      <c r="AA170" s="350">
        <v>132.5</v>
      </c>
      <c r="AB170" s="350"/>
      <c r="AC170" s="350">
        <v>132.5</v>
      </c>
      <c r="AD170" s="354">
        <f t="shared" si="37"/>
        <v>69.49624999999999</v>
      </c>
      <c r="AE170" s="358">
        <f t="shared" si="38"/>
        <v>132.5</v>
      </c>
      <c r="AF170" s="354">
        <f t="shared" si="39"/>
        <v>69.49624999999999</v>
      </c>
      <c r="AG170" s="366"/>
    </row>
    <row r="171" spans="1:33" s="304" customFormat="1" ht="12.75">
      <c r="A171" s="365">
        <v>12</v>
      </c>
      <c r="B171" s="350">
        <v>1</v>
      </c>
      <c r="C171" s="351">
        <v>125</v>
      </c>
      <c r="D171" s="351" t="s">
        <v>1135</v>
      </c>
      <c r="E171" s="351" t="s">
        <v>148</v>
      </c>
      <c r="F171" s="351" t="s">
        <v>16</v>
      </c>
      <c r="G171" s="359">
        <v>28348</v>
      </c>
      <c r="H171" s="351" t="s">
        <v>17</v>
      </c>
      <c r="I171" s="360">
        <v>123.6</v>
      </c>
      <c r="J171" s="361">
        <v>0.523</v>
      </c>
      <c r="K171" s="350"/>
      <c r="L171" s="357"/>
      <c r="M171" s="357"/>
      <c r="N171" s="357"/>
      <c r="O171" s="350"/>
      <c r="P171" s="354">
        <f t="shared" si="33"/>
        <v>0</v>
      </c>
      <c r="Q171" s="350"/>
      <c r="R171" s="350"/>
      <c r="S171" s="350"/>
      <c r="T171" s="350"/>
      <c r="U171" s="350"/>
      <c r="V171" s="354">
        <f t="shared" si="34"/>
        <v>0</v>
      </c>
      <c r="W171" s="350">
        <f t="shared" si="40"/>
        <v>0</v>
      </c>
      <c r="X171" s="354">
        <f t="shared" si="41"/>
        <v>0</v>
      </c>
      <c r="Y171" s="350">
        <v>320</v>
      </c>
      <c r="Z171" s="357">
        <v>330</v>
      </c>
      <c r="AA171" s="577">
        <v>340</v>
      </c>
      <c r="AB171" s="350"/>
      <c r="AC171" s="350">
        <v>330</v>
      </c>
      <c r="AD171" s="354">
        <f t="shared" si="37"/>
        <v>172.59</v>
      </c>
      <c r="AE171" s="358">
        <f t="shared" si="38"/>
        <v>330</v>
      </c>
      <c r="AF171" s="354">
        <f t="shared" si="39"/>
        <v>172.59</v>
      </c>
      <c r="AG171" s="366" t="s">
        <v>79</v>
      </c>
    </row>
    <row r="172" spans="1:33" s="304" customFormat="1" ht="12.75">
      <c r="A172" s="365">
        <v>5</v>
      </c>
      <c r="B172" s="350">
        <v>2</v>
      </c>
      <c r="C172" s="351">
        <v>125</v>
      </c>
      <c r="D172" s="351" t="s">
        <v>1134</v>
      </c>
      <c r="E172" s="351" t="s">
        <v>359</v>
      </c>
      <c r="F172" s="351" t="s">
        <v>16</v>
      </c>
      <c r="G172" s="359">
        <v>27430</v>
      </c>
      <c r="H172" s="351" t="s">
        <v>17</v>
      </c>
      <c r="I172" s="360">
        <v>120.5</v>
      </c>
      <c r="J172" s="361">
        <v>0.5265</v>
      </c>
      <c r="K172" s="350"/>
      <c r="L172" s="357"/>
      <c r="M172" s="357"/>
      <c r="N172" s="357"/>
      <c r="O172" s="350"/>
      <c r="P172" s="354">
        <f t="shared" si="33"/>
        <v>0</v>
      </c>
      <c r="Q172" s="350"/>
      <c r="R172" s="350"/>
      <c r="S172" s="350"/>
      <c r="T172" s="350"/>
      <c r="U172" s="350"/>
      <c r="V172" s="354">
        <f t="shared" si="34"/>
        <v>0</v>
      </c>
      <c r="W172" s="350">
        <f t="shared" si="40"/>
        <v>0</v>
      </c>
      <c r="X172" s="354">
        <f t="shared" si="41"/>
        <v>0</v>
      </c>
      <c r="Y172" s="350">
        <v>250</v>
      </c>
      <c r="Z172" s="357">
        <v>272.5</v>
      </c>
      <c r="AA172" s="350">
        <v>290</v>
      </c>
      <c r="AB172" s="350"/>
      <c r="AC172" s="350">
        <v>290</v>
      </c>
      <c r="AD172" s="354">
        <f t="shared" si="37"/>
        <v>152.685</v>
      </c>
      <c r="AE172" s="358">
        <f t="shared" si="38"/>
        <v>290</v>
      </c>
      <c r="AF172" s="354">
        <f t="shared" si="39"/>
        <v>152.685</v>
      </c>
      <c r="AG172" s="366"/>
    </row>
    <row r="173" spans="1:33" s="304" customFormat="1" ht="13.5" thickBot="1">
      <c r="A173" s="442">
        <v>3</v>
      </c>
      <c r="B173" s="443">
        <v>3</v>
      </c>
      <c r="C173" s="443">
        <v>125</v>
      </c>
      <c r="D173" s="443" t="s">
        <v>869</v>
      </c>
      <c r="E173" s="443" t="s">
        <v>100</v>
      </c>
      <c r="F173" s="443" t="s">
        <v>16</v>
      </c>
      <c r="G173" s="444">
        <v>31013</v>
      </c>
      <c r="H173" s="443" t="s">
        <v>17</v>
      </c>
      <c r="I173" s="445">
        <v>115.85</v>
      </c>
      <c r="J173" s="446">
        <v>0.5307</v>
      </c>
      <c r="K173" s="491"/>
      <c r="L173" s="513"/>
      <c r="M173" s="443"/>
      <c r="N173" s="496"/>
      <c r="O173" s="443"/>
      <c r="P173" s="446">
        <f t="shared" si="33"/>
        <v>0</v>
      </c>
      <c r="Q173" s="491"/>
      <c r="R173" s="513"/>
      <c r="S173" s="513"/>
      <c r="T173" s="443"/>
      <c r="U173" s="443"/>
      <c r="V173" s="446">
        <f t="shared" si="34"/>
        <v>0</v>
      </c>
      <c r="W173" s="443">
        <f t="shared" si="40"/>
        <v>0</v>
      </c>
      <c r="X173" s="446">
        <f t="shared" si="41"/>
        <v>0</v>
      </c>
      <c r="Y173" s="491">
        <v>250</v>
      </c>
      <c r="Z173" s="496">
        <v>200</v>
      </c>
      <c r="AA173" s="443">
        <v>280</v>
      </c>
      <c r="AB173" s="443"/>
      <c r="AC173" s="443">
        <v>280</v>
      </c>
      <c r="AD173" s="446">
        <f t="shared" si="37"/>
        <v>148.59599999999998</v>
      </c>
      <c r="AE173" s="563">
        <f t="shared" si="38"/>
        <v>280</v>
      </c>
      <c r="AF173" s="446">
        <f t="shared" si="39"/>
        <v>148.59599999999998</v>
      </c>
      <c r="AG173" s="448"/>
    </row>
    <row r="174" spans="1:33" ht="12.75">
      <c r="A174" s="516"/>
      <c r="B174" s="470"/>
      <c r="C174" s="470"/>
      <c r="D174" s="470"/>
      <c r="E174" s="472" t="s">
        <v>67</v>
      </c>
      <c r="F174" s="470"/>
      <c r="G174" s="473"/>
      <c r="H174" s="474"/>
      <c r="I174" s="475"/>
      <c r="J174" s="476"/>
      <c r="K174" s="477"/>
      <c r="L174" s="474"/>
      <c r="M174" s="478"/>
      <c r="N174" s="478"/>
      <c r="O174" s="474"/>
      <c r="P174" s="479"/>
      <c r="Q174" s="474"/>
      <c r="R174" s="474"/>
      <c r="S174" s="474"/>
      <c r="T174" s="474"/>
      <c r="U174" s="474"/>
      <c r="V174" s="479"/>
      <c r="W174" s="474"/>
      <c r="X174" s="479"/>
      <c r="Y174" s="474"/>
      <c r="Z174" s="474"/>
      <c r="AA174" s="474"/>
      <c r="AB174" s="474"/>
      <c r="AC174" s="474"/>
      <c r="AD174" s="479"/>
      <c r="AE174" s="472"/>
      <c r="AF174" s="479"/>
      <c r="AG174" s="517"/>
    </row>
    <row r="175" spans="1:33" s="304" customFormat="1" ht="12.75">
      <c r="A175" s="508">
        <v>12</v>
      </c>
      <c r="B175" s="318">
        <v>1</v>
      </c>
      <c r="C175" s="374">
        <v>56</v>
      </c>
      <c r="D175" s="374" t="s">
        <v>1013</v>
      </c>
      <c r="E175" s="374" t="s">
        <v>257</v>
      </c>
      <c r="F175" s="374" t="s">
        <v>16</v>
      </c>
      <c r="G175" s="375">
        <v>34543</v>
      </c>
      <c r="H175" s="374" t="s">
        <v>23</v>
      </c>
      <c r="I175" s="376">
        <v>54.6</v>
      </c>
      <c r="J175" s="377">
        <v>0.9178</v>
      </c>
      <c r="K175" s="580">
        <v>160</v>
      </c>
      <c r="L175" s="378">
        <v>160</v>
      </c>
      <c r="M175" s="378">
        <v>170</v>
      </c>
      <c r="N175" s="378">
        <v>185</v>
      </c>
      <c r="O175" s="318">
        <v>170</v>
      </c>
      <c r="P175" s="322">
        <f aca="true" t="shared" si="42" ref="P175:P238">O175*J175</f>
        <v>156.02599999999998</v>
      </c>
      <c r="Q175" s="318">
        <v>105</v>
      </c>
      <c r="R175" s="318">
        <v>115</v>
      </c>
      <c r="S175" s="580">
        <v>120</v>
      </c>
      <c r="T175" s="318"/>
      <c r="U175" s="318">
        <v>115</v>
      </c>
      <c r="V175" s="322">
        <f aca="true" t="shared" si="43" ref="V175:V238">U175*J175</f>
        <v>105.547</v>
      </c>
      <c r="W175" s="318">
        <f aca="true" t="shared" si="44" ref="W175:W238">U175+O175</f>
        <v>285</v>
      </c>
      <c r="X175" s="322">
        <f aca="true" t="shared" si="45" ref="X175:X238">W175*J175</f>
        <v>261.573</v>
      </c>
      <c r="Y175" s="318">
        <v>115</v>
      </c>
      <c r="Z175" s="378">
        <v>130</v>
      </c>
      <c r="AA175" s="318">
        <v>135</v>
      </c>
      <c r="AB175" s="318"/>
      <c r="AC175" s="318">
        <v>135</v>
      </c>
      <c r="AD175" s="322">
        <f aca="true" t="shared" si="46" ref="AD175:AD238">AC175*J175</f>
        <v>123.90299999999999</v>
      </c>
      <c r="AE175" s="319">
        <f aca="true" t="shared" si="47" ref="AE175:AE238">O175+U175+AC175</f>
        <v>420</v>
      </c>
      <c r="AF175" s="322">
        <f aca="true" t="shared" si="48" ref="AF175:AF238">AE175*J175</f>
        <v>385.476</v>
      </c>
      <c r="AG175" s="509" t="s">
        <v>238</v>
      </c>
    </row>
    <row r="176" spans="1:33" s="304" customFormat="1" ht="12.75">
      <c r="A176" s="508">
        <v>1</v>
      </c>
      <c r="B176" s="318">
        <v>1</v>
      </c>
      <c r="C176" s="374">
        <v>56</v>
      </c>
      <c r="D176" s="374" t="s">
        <v>1014</v>
      </c>
      <c r="E176" s="374" t="s">
        <v>257</v>
      </c>
      <c r="F176" s="374" t="s">
        <v>16</v>
      </c>
      <c r="G176" s="375">
        <v>37239</v>
      </c>
      <c r="H176" s="374" t="s">
        <v>21</v>
      </c>
      <c r="I176" s="376">
        <v>54.25</v>
      </c>
      <c r="J176" s="377">
        <v>1.1136</v>
      </c>
      <c r="K176" s="580">
        <v>70</v>
      </c>
      <c r="L176" s="378">
        <v>75</v>
      </c>
      <c r="M176" s="378">
        <v>80</v>
      </c>
      <c r="N176" s="378"/>
      <c r="O176" s="318">
        <v>80</v>
      </c>
      <c r="P176" s="322">
        <f t="shared" si="42"/>
        <v>89.088</v>
      </c>
      <c r="Q176" s="318">
        <v>50</v>
      </c>
      <c r="R176" s="318">
        <v>55</v>
      </c>
      <c r="S176" s="580">
        <v>60</v>
      </c>
      <c r="T176" s="318"/>
      <c r="U176" s="318">
        <v>55</v>
      </c>
      <c r="V176" s="322">
        <f t="shared" si="43"/>
        <v>61.248</v>
      </c>
      <c r="W176" s="318">
        <f t="shared" si="44"/>
        <v>135</v>
      </c>
      <c r="X176" s="322">
        <f t="shared" si="45"/>
        <v>150.33599999999998</v>
      </c>
      <c r="Y176" s="318">
        <v>100</v>
      </c>
      <c r="Z176" s="378">
        <v>110</v>
      </c>
      <c r="AA176" s="318">
        <v>120</v>
      </c>
      <c r="AB176" s="318"/>
      <c r="AC176" s="318">
        <v>120</v>
      </c>
      <c r="AD176" s="322">
        <f t="shared" si="46"/>
        <v>133.632</v>
      </c>
      <c r="AE176" s="319">
        <f t="shared" si="47"/>
        <v>255</v>
      </c>
      <c r="AF176" s="322">
        <f t="shared" si="48"/>
        <v>283.96799999999996</v>
      </c>
      <c r="AG176" s="509"/>
    </row>
    <row r="177" spans="1:33" s="304" customFormat="1" ht="12.75">
      <c r="A177" s="508">
        <v>12</v>
      </c>
      <c r="B177" s="318">
        <v>1</v>
      </c>
      <c r="C177" s="318">
        <v>60</v>
      </c>
      <c r="D177" s="318" t="s">
        <v>1136</v>
      </c>
      <c r="E177" s="318" t="s">
        <v>18</v>
      </c>
      <c r="F177" s="318" t="s">
        <v>16</v>
      </c>
      <c r="G177" s="320">
        <v>33748</v>
      </c>
      <c r="H177" s="318" t="s">
        <v>23</v>
      </c>
      <c r="I177" s="321">
        <v>59.8</v>
      </c>
      <c r="J177" s="322">
        <v>0.8156</v>
      </c>
      <c r="K177" s="318">
        <v>140</v>
      </c>
      <c r="L177" s="379">
        <v>150</v>
      </c>
      <c r="M177" s="581">
        <v>155</v>
      </c>
      <c r="N177" s="378"/>
      <c r="O177" s="318">
        <v>150</v>
      </c>
      <c r="P177" s="322">
        <f t="shared" si="42"/>
        <v>122.34</v>
      </c>
      <c r="Q177" s="378">
        <v>107.5</v>
      </c>
      <c r="R177" s="318">
        <v>115</v>
      </c>
      <c r="S177" s="318">
        <v>120</v>
      </c>
      <c r="T177" s="318"/>
      <c r="U177" s="318">
        <v>120</v>
      </c>
      <c r="V177" s="322">
        <f t="shared" si="43"/>
        <v>97.872</v>
      </c>
      <c r="W177" s="318">
        <f t="shared" si="44"/>
        <v>270</v>
      </c>
      <c r="X177" s="322">
        <f t="shared" si="45"/>
        <v>220.212</v>
      </c>
      <c r="Y177" s="318">
        <v>170</v>
      </c>
      <c r="Z177" s="378">
        <v>180</v>
      </c>
      <c r="AA177" s="580">
        <v>0</v>
      </c>
      <c r="AB177" s="318"/>
      <c r="AC177" s="318">
        <v>180</v>
      </c>
      <c r="AD177" s="322">
        <f t="shared" si="46"/>
        <v>146.808</v>
      </c>
      <c r="AE177" s="319">
        <f t="shared" si="47"/>
        <v>450</v>
      </c>
      <c r="AF177" s="322">
        <f t="shared" si="48"/>
        <v>367.02</v>
      </c>
      <c r="AG177" s="509" t="s">
        <v>240</v>
      </c>
    </row>
    <row r="178" spans="1:33" s="304" customFormat="1" ht="12.75">
      <c r="A178" s="508">
        <v>12</v>
      </c>
      <c r="B178" s="318">
        <v>1</v>
      </c>
      <c r="C178" s="318">
        <v>60</v>
      </c>
      <c r="D178" s="318" t="s">
        <v>1044</v>
      </c>
      <c r="E178" s="374" t="s">
        <v>18</v>
      </c>
      <c r="F178" s="318" t="s">
        <v>16</v>
      </c>
      <c r="G178" s="320">
        <v>32821</v>
      </c>
      <c r="H178" s="318" t="s">
        <v>17</v>
      </c>
      <c r="I178" s="321">
        <v>59.75</v>
      </c>
      <c r="J178" s="322">
        <v>0.8628</v>
      </c>
      <c r="K178" s="580">
        <v>140</v>
      </c>
      <c r="L178" s="378">
        <v>150</v>
      </c>
      <c r="M178" s="386">
        <v>157.5</v>
      </c>
      <c r="N178" s="378"/>
      <c r="O178" s="318">
        <v>157.5</v>
      </c>
      <c r="P178" s="322">
        <f t="shared" si="42"/>
        <v>135.891</v>
      </c>
      <c r="Q178" s="318">
        <v>110</v>
      </c>
      <c r="R178" s="580">
        <v>112.5</v>
      </c>
      <c r="S178" s="580">
        <v>112.5</v>
      </c>
      <c r="T178" s="318"/>
      <c r="U178" s="318">
        <v>110</v>
      </c>
      <c r="V178" s="322">
        <f t="shared" si="43"/>
        <v>94.908</v>
      </c>
      <c r="W178" s="318">
        <f t="shared" si="44"/>
        <v>267.5</v>
      </c>
      <c r="X178" s="322">
        <f t="shared" si="45"/>
        <v>230.799</v>
      </c>
      <c r="Y178" s="318">
        <v>185</v>
      </c>
      <c r="Z178" s="378">
        <v>190</v>
      </c>
      <c r="AA178" s="580">
        <v>202.5</v>
      </c>
      <c r="AB178" s="318"/>
      <c r="AC178" s="318">
        <v>190</v>
      </c>
      <c r="AD178" s="322">
        <f t="shared" si="46"/>
        <v>163.93200000000002</v>
      </c>
      <c r="AE178" s="319">
        <f t="shared" si="47"/>
        <v>457.5</v>
      </c>
      <c r="AF178" s="322">
        <f t="shared" si="48"/>
        <v>394.731</v>
      </c>
      <c r="AG178" s="509" t="s">
        <v>81</v>
      </c>
    </row>
    <row r="179" spans="1:33" s="304" customFormat="1" ht="12.75">
      <c r="A179" s="508">
        <v>5</v>
      </c>
      <c r="B179" s="318">
        <v>2</v>
      </c>
      <c r="C179" s="374">
        <v>60</v>
      </c>
      <c r="D179" s="374" t="s">
        <v>1137</v>
      </c>
      <c r="E179" s="374" t="s">
        <v>18</v>
      </c>
      <c r="F179" s="374" t="s">
        <v>16</v>
      </c>
      <c r="G179" s="375">
        <v>30832</v>
      </c>
      <c r="H179" s="374" t="s">
        <v>17</v>
      </c>
      <c r="I179" s="376">
        <v>59.68</v>
      </c>
      <c r="J179" s="377">
        <v>0.817</v>
      </c>
      <c r="K179" s="318">
        <v>150</v>
      </c>
      <c r="L179" s="378">
        <v>160</v>
      </c>
      <c r="M179" s="582">
        <v>165</v>
      </c>
      <c r="N179" s="378"/>
      <c r="O179" s="318">
        <v>160</v>
      </c>
      <c r="P179" s="322">
        <f t="shared" si="42"/>
        <v>130.72</v>
      </c>
      <c r="Q179" s="318">
        <v>100</v>
      </c>
      <c r="R179" s="318">
        <v>105</v>
      </c>
      <c r="S179" s="580">
        <v>110</v>
      </c>
      <c r="T179" s="318"/>
      <c r="U179" s="318">
        <v>105</v>
      </c>
      <c r="V179" s="322">
        <f t="shared" si="43"/>
        <v>85.785</v>
      </c>
      <c r="W179" s="318">
        <f t="shared" si="44"/>
        <v>265</v>
      </c>
      <c r="X179" s="322">
        <f t="shared" si="45"/>
        <v>216.505</v>
      </c>
      <c r="Y179" s="318">
        <v>180</v>
      </c>
      <c r="Z179" s="582">
        <v>190</v>
      </c>
      <c r="AA179" s="580">
        <v>192.5</v>
      </c>
      <c r="AB179" s="318"/>
      <c r="AC179" s="318">
        <v>180</v>
      </c>
      <c r="AD179" s="322">
        <f t="shared" si="46"/>
        <v>147.06</v>
      </c>
      <c r="AE179" s="319">
        <f t="shared" si="47"/>
        <v>445</v>
      </c>
      <c r="AF179" s="322">
        <f t="shared" si="48"/>
        <v>363.565</v>
      </c>
      <c r="AG179" s="509"/>
    </row>
    <row r="180" spans="1:33" s="304" customFormat="1" ht="12.75">
      <c r="A180" s="508">
        <v>3</v>
      </c>
      <c r="B180" s="318">
        <v>3</v>
      </c>
      <c r="C180" s="318">
        <v>60</v>
      </c>
      <c r="D180" s="318" t="s">
        <v>593</v>
      </c>
      <c r="E180" s="318" t="s">
        <v>150</v>
      </c>
      <c r="F180" s="318" t="s">
        <v>16</v>
      </c>
      <c r="G180" s="320">
        <v>30678</v>
      </c>
      <c r="H180" s="318" t="s">
        <v>17</v>
      </c>
      <c r="I180" s="321">
        <v>59.85</v>
      </c>
      <c r="J180" s="322">
        <v>0.8142</v>
      </c>
      <c r="K180" s="318">
        <v>130</v>
      </c>
      <c r="L180" s="582">
        <v>140</v>
      </c>
      <c r="M180" s="378">
        <v>140</v>
      </c>
      <c r="N180" s="378"/>
      <c r="O180" s="318">
        <v>140</v>
      </c>
      <c r="P180" s="322">
        <f t="shared" si="42"/>
        <v>113.988</v>
      </c>
      <c r="Q180" s="318">
        <v>110</v>
      </c>
      <c r="R180" s="318">
        <v>115</v>
      </c>
      <c r="S180" s="580">
        <v>117.5</v>
      </c>
      <c r="T180" s="318"/>
      <c r="U180" s="318">
        <v>115</v>
      </c>
      <c r="V180" s="322">
        <f t="shared" si="43"/>
        <v>93.63300000000001</v>
      </c>
      <c r="W180" s="318">
        <f t="shared" si="44"/>
        <v>255</v>
      </c>
      <c r="X180" s="322">
        <f t="shared" si="45"/>
        <v>207.621</v>
      </c>
      <c r="Y180" s="318">
        <v>155</v>
      </c>
      <c r="Z180" s="378">
        <v>160</v>
      </c>
      <c r="AA180" s="318">
        <v>170</v>
      </c>
      <c r="AB180" s="318"/>
      <c r="AC180" s="318">
        <v>170</v>
      </c>
      <c r="AD180" s="322">
        <f t="shared" si="46"/>
        <v>138.41400000000002</v>
      </c>
      <c r="AE180" s="319">
        <f t="shared" si="47"/>
        <v>425</v>
      </c>
      <c r="AF180" s="322">
        <f t="shared" si="48"/>
        <v>346.035</v>
      </c>
      <c r="AG180" s="509"/>
    </row>
    <row r="181" spans="1:33" s="304" customFormat="1" ht="12.75">
      <c r="A181" s="508">
        <v>2</v>
      </c>
      <c r="B181" s="318">
        <v>4</v>
      </c>
      <c r="C181" s="374">
        <v>60</v>
      </c>
      <c r="D181" s="374" t="s">
        <v>1138</v>
      </c>
      <c r="E181" s="374" t="s">
        <v>22</v>
      </c>
      <c r="F181" s="374" t="s">
        <v>16</v>
      </c>
      <c r="G181" s="375">
        <v>31848</v>
      </c>
      <c r="H181" s="374" t="s">
        <v>17</v>
      </c>
      <c r="I181" s="376">
        <v>58.75</v>
      </c>
      <c r="J181" s="377">
        <v>0.8301</v>
      </c>
      <c r="K181" s="318">
        <v>120</v>
      </c>
      <c r="L181" s="582">
        <v>135</v>
      </c>
      <c r="M181" s="378">
        <v>135</v>
      </c>
      <c r="N181" s="378"/>
      <c r="O181" s="318">
        <v>135</v>
      </c>
      <c r="P181" s="322">
        <f t="shared" si="42"/>
        <v>112.06349999999999</v>
      </c>
      <c r="Q181" s="580">
        <v>80</v>
      </c>
      <c r="R181" s="318">
        <v>80</v>
      </c>
      <c r="S181" s="580">
        <v>90</v>
      </c>
      <c r="T181" s="318"/>
      <c r="U181" s="318">
        <v>80</v>
      </c>
      <c r="V181" s="322">
        <f t="shared" si="43"/>
        <v>66.408</v>
      </c>
      <c r="W181" s="318">
        <f t="shared" si="44"/>
        <v>215</v>
      </c>
      <c r="X181" s="322">
        <f t="shared" si="45"/>
        <v>178.4715</v>
      </c>
      <c r="Y181" s="318">
        <v>140</v>
      </c>
      <c r="Z181" s="378">
        <v>155</v>
      </c>
      <c r="AA181" s="580">
        <v>165</v>
      </c>
      <c r="AB181" s="318"/>
      <c r="AC181" s="318">
        <v>155</v>
      </c>
      <c r="AD181" s="322">
        <f t="shared" si="46"/>
        <v>128.66549999999998</v>
      </c>
      <c r="AE181" s="319">
        <f t="shared" si="47"/>
        <v>370</v>
      </c>
      <c r="AF181" s="322">
        <f t="shared" si="48"/>
        <v>307.137</v>
      </c>
      <c r="AG181" s="509"/>
    </row>
    <row r="182" spans="1:33" s="304" customFormat="1" ht="12.75">
      <c r="A182" s="508">
        <v>12</v>
      </c>
      <c r="B182" s="318">
        <v>1</v>
      </c>
      <c r="C182" s="374">
        <v>60</v>
      </c>
      <c r="D182" s="374" t="s">
        <v>1139</v>
      </c>
      <c r="E182" s="374" t="s">
        <v>257</v>
      </c>
      <c r="F182" s="374" t="s">
        <v>16</v>
      </c>
      <c r="G182" s="375">
        <v>35933</v>
      </c>
      <c r="H182" s="374" t="s">
        <v>20</v>
      </c>
      <c r="I182" s="376">
        <v>58.95</v>
      </c>
      <c r="J182" s="377">
        <v>0.8933</v>
      </c>
      <c r="K182" s="318">
        <v>135</v>
      </c>
      <c r="L182" s="378">
        <v>142.5</v>
      </c>
      <c r="M182" s="582">
        <v>145</v>
      </c>
      <c r="N182" s="378"/>
      <c r="O182" s="318">
        <v>142.5</v>
      </c>
      <c r="P182" s="322">
        <f t="shared" si="42"/>
        <v>127.29525</v>
      </c>
      <c r="Q182" s="318">
        <v>85</v>
      </c>
      <c r="R182" s="318">
        <v>90</v>
      </c>
      <c r="S182" s="580">
        <v>0</v>
      </c>
      <c r="T182" s="318"/>
      <c r="U182" s="318">
        <v>90</v>
      </c>
      <c r="V182" s="322">
        <f t="shared" si="43"/>
        <v>80.39699999999999</v>
      </c>
      <c r="W182" s="318">
        <f t="shared" si="44"/>
        <v>232.5</v>
      </c>
      <c r="X182" s="322">
        <f t="shared" si="45"/>
        <v>207.69225</v>
      </c>
      <c r="Y182" s="318">
        <v>130</v>
      </c>
      <c r="Z182" s="582">
        <v>135</v>
      </c>
      <c r="AA182" s="580">
        <v>137.5</v>
      </c>
      <c r="AB182" s="318"/>
      <c r="AC182" s="318">
        <v>130</v>
      </c>
      <c r="AD182" s="322">
        <f t="shared" si="46"/>
        <v>116.12899999999999</v>
      </c>
      <c r="AE182" s="319">
        <f t="shared" si="47"/>
        <v>362.5</v>
      </c>
      <c r="AF182" s="322">
        <f t="shared" si="48"/>
        <v>323.82125</v>
      </c>
      <c r="AG182" s="509"/>
    </row>
    <row r="183" spans="1:33" s="304" customFormat="1" ht="12.75">
      <c r="A183" s="508">
        <v>5</v>
      </c>
      <c r="B183" s="318">
        <v>2</v>
      </c>
      <c r="C183" s="374">
        <v>60</v>
      </c>
      <c r="D183" s="374" t="s">
        <v>1140</v>
      </c>
      <c r="E183" s="374" t="s">
        <v>257</v>
      </c>
      <c r="F183" s="374" t="s">
        <v>16</v>
      </c>
      <c r="G183" s="375">
        <v>36050</v>
      </c>
      <c r="H183" s="374" t="s">
        <v>20</v>
      </c>
      <c r="I183" s="376">
        <v>58.65</v>
      </c>
      <c r="J183" s="377">
        <v>0.8996</v>
      </c>
      <c r="K183" s="318">
        <v>110</v>
      </c>
      <c r="L183" s="378">
        <v>115</v>
      </c>
      <c r="M183" s="378">
        <v>120</v>
      </c>
      <c r="N183" s="378"/>
      <c r="O183" s="318">
        <v>120</v>
      </c>
      <c r="P183" s="322">
        <f t="shared" si="42"/>
        <v>107.952</v>
      </c>
      <c r="Q183" s="318">
        <v>75</v>
      </c>
      <c r="R183" s="318">
        <v>85</v>
      </c>
      <c r="S183" s="318">
        <v>87.5</v>
      </c>
      <c r="T183" s="318"/>
      <c r="U183" s="318">
        <v>87.5</v>
      </c>
      <c r="V183" s="322">
        <f t="shared" si="43"/>
        <v>78.71499999999999</v>
      </c>
      <c r="W183" s="318">
        <f t="shared" si="44"/>
        <v>207.5</v>
      </c>
      <c r="X183" s="322">
        <f t="shared" si="45"/>
        <v>186.667</v>
      </c>
      <c r="Y183" s="318">
        <v>130</v>
      </c>
      <c r="Z183" s="378">
        <v>145</v>
      </c>
      <c r="AA183" s="318">
        <v>152.5</v>
      </c>
      <c r="AB183" s="318"/>
      <c r="AC183" s="318">
        <v>152.5</v>
      </c>
      <c r="AD183" s="322">
        <f t="shared" si="46"/>
        <v>137.189</v>
      </c>
      <c r="AE183" s="319">
        <f t="shared" si="47"/>
        <v>360</v>
      </c>
      <c r="AF183" s="322">
        <f t="shared" si="48"/>
        <v>323.856</v>
      </c>
      <c r="AG183" s="509"/>
    </row>
    <row r="184" spans="1:33" s="304" customFormat="1" ht="12.75">
      <c r="A184" s="508">
        <v>3</v>
      </c>
      <c r="B184" s="318">
        <v>3</v>
      </c>
      <c r="C184" s="374">
        <v>60</v>
      </c>
      <c r="D184" s="374" t="s">
        <v>875</v>
      </c>
      <c r="E184" s="374" t="s">
        <v>257</v>
      </c>
      <c r="F184" s="374" t="s">
        <v>16</v>
      </c>
      <c r="G184" s="375">
        <v>35872</v>
      </c>
      <c r="H184" s="374" t="s">
        <v>20</v>
      </c>
      <c r="I184" s="376">
        <v>58.4</v>
      </c>
      <c r="J184" s="377">
        <v>0.903</v>
      </c>
      <c r="K184" s="318">
        <v>105</v>
      </c>
      <c r="L184" s="378">
        <v>115</v>
      </c>
      <c r="M184" s="378">
        <v>125</v>
      </c>
      <c r="N184" s="378"/>
      <c r="O184" s="318">
        <v>125</v>
      </c>
      <c r="P184" s="322">
        <f t="shared" si="42"/>
        <v>112.875</v>
      </c>
      <c r="Q184" s="318">
        <v>82.5</v>
      </c>
      <c r="R184" s="318">
        <v>87.5</v>
      </c>
      <c r="S184" s="318">
        <v>92.5</v>
      </c>
      <c r="T184" s="318"/>
      <c r="U184" s="318">
        <v>92.5</v>
      </c>
      <c r="V184" s="322">
        <f t="shared" si="43"/>
        <v>83.5275</v>
      </c>
      <c r="W184" s="318">
        <f t="shared" si="44"/>
        <v>217.5</v>
      </c>
      <c r="X184" s="322">
        <f t="shared" si="45"/>
        <v>196.4025</v>
      </c>
      <c r="Y184" s="318">
        <v>130</v>
      </c>
      <c r="Z184" s="378">
        <v>140</v>
      </c>
      <c r="AA184" s="580">
        <v>147.5</v>
      </c>
      <c r="AB184" s="318"/>
      <c r="AC184" s="318">
        <v>140</v>
      </c>
      <c r="AD184" s="322">
        <f t="shared" si="46"/>
        <v>126.42</v>
      </c>
      <c r="AE184" s="319">
        <f t="shared" si="47"/>
        <v>357.5</v>
      </c>
      <c r="AF184" s="322">
        <f t="shared" si="48"/>
        <v>322.8225</v>
      </c>
      <c r="AG184" s="509"/>
    </row>
    <row r="185" spans="1:33" s="304" customFormat="1" ht="12.75">
      <c r="A185" s="508">
        <v>2</v>
      </c>
      <c r="B185" s="318">
        <v>4</v>
      </c>
      <c r="C185" s="374">
        <v>60</v>
      </c>
      <c r="D185" s="374" t="s">
        <v>1141</v>
      </c>
      <c r="E185" s="374" t="s">
        <v>22</v>
      </c>
      <c r="F185" s="374" t="s">
        <v>16</v>
      </c>
      <c r="G185" s="375">
        <v>35946</v>
      </c>
      <c r="H185" s="374" t="s">
        <v>20</v>
      </c>
      <c r="I185" s="376">
        <v>58.65</v>
      </c>
      <c r="J185" s="377">
        <v>0.8996</v>
      </c>
      <c r="K185" s="318">
        <v>110</v>
      </c>
      <c r="L185" s="378">
        <v>120</v>
      </c>
      <c r="M185" s="378">
        <v>130</v>
      </c>
      <c r="N185" s="378"/>
      <c r="O185" s="318">
        <v>130</v>
      </c>
      <c r="P185" s="322">
        <f t="shared" si="42"/>
        <v>116.948</v>
      </c>
      <c r="Q185" s="318">
        <v>80</v>
      </c>
      <c r="R185" s="318">
        <v>85</v>
      </c>
      <c r="S185" s="580">
        <v>90</v>
      </c>
      <c r="T185" s="318"/>
      <c r="U185" s="318">
        <v>85</v>
      </c>
      <c r="V185" s="322">
        <f t="shared" si="43"/>
        <v>76.466</v>
      </c>
      <c r="W185" s="318">
        <f t="shared" si="44"/>
        <v>215</v>
      </c>
      <c r="X185" s="322">
        <f t="shared" si="45"/>
        <v>193.414</v>
      </c>
      <c r="Y185" s="318">
        <v>130</v>
      </c>
      <c r="Z185" s="378">
        <v>140</v>
      </c>
      <c r="AA185" s="580">
        <v>150</v>
      </c>
      <c r="AB185" s="318"/>
      <c r="AC185" s="318">
        <v>140</v>
      </c>
      <c r="AD185" s="322">
        <f t="shared" si="46"/>
        <v>125.94399999999999</v>
      </c>
      <c r="AE185" s="319">
        <f t="shared" si="47"/>
        <v>355</v>
      </c>
      <c r="AF185" s="322">
        <f t="shared" si="48"/>
        <v>319.358</v>
      </c>
      <c r="AG185" s="509"/>
    </row>
    <row r="186" spans="1:33" s="304" customFormat="1" ht="12.75">
      <c r="A186" s="508">
        <v>12</v>
      </c>
      <c r="B186" s="318">
        <v>1</v>
      </c>
      <c r="C186" s="374">
        <v>60</v>
      </c>
      <c r="D186" s="374" t="s">
        <v>1142</v>
      </c>
      <c r="E186" s="374" t="s">
        <v>257</v>
      </c>
      <c r="F186" s="374" t="s">
        <v>16</v>
      </c>
      <c r="G186" s="375">
        <v>35655</v>
      </c>
      <c r="H186" s="374" t="s">
        <v>24</v>
      </c>
      <c r="I186" s="376">
        <v>60</v>
      </c>
      <c r="J186" s="377">
        <v>0.8616</v>
      </c>
      <c r="K186" s="580">
        <v>125</v>
      </c>
      <c r="L186" s="378">
        <v>125</v>
      </c>
      <c r="M186" s="378">
        <v>130</v>
      </c>
      <c r="N186" s="378"/>
      <c r="O186" s="318">
        <v>130</v>
      </c>
      <c r="P186" s="322">
        <f t="shared" si="42"/>
        <v>112.00800000000001</v>
      </c>
      <c r="Q186" s="318">
        <v>80</v>
      </c>
      <c r="R186" s="318">
        <v>85</v>
      </c>
      <c r="S186" s="318">
        <v>87.5</v>
      </c>
      <c r="T186" s="318"/>
      <c r="U186" s="318">
        <v>87.5</v>
      </c>
      <c r="V186" s="322">
        <f t="shared" si="43"/>
        <v>75.39</v>
      </c>
      <c r="W186" s="318">
        <f t="shared" si="44"/>
        <v>217.5</v>
      </c>
      <c r="X186" s="322">
        <f t="shared" si="45"/>
        <v>187.398</v>
      </c>
      <c r="Y186" s="318">
        <v>150</v>
      </c>
      <c r="Z186" s="378">
        <v>155</v>
      </c>
      <c r="AA186" s="318">
        <v>160</v>
      </c>
      <c r="AB186" s="318"/>
      <c r="AC186" s="318">
        <v>160</v>
      </c>
      <c r="AD186" s="322">
        <f t="shared" si="46"/>
        <v>137.856</v>
      </c>
      <c r="AE186" s="319">
        <f t="shared" si="47"/>
        <v>377.5</v>
      </c>
      <c r="AF186" s="322">
        <f t="shared" si="48"/>
        <v>325.254</v>
      </c>
      <c r="AG186" s="509"/>
    </row>
    <row r="187" spans="1:33" ht="12.75">
      <c r="A187" s="511">
        <v>12</v>
      </c>
      <c r="B187" s="368">
        <v>1</v>
      </c>
      <c r="C187" s="367">
        <v>67.5</v>
      </c>
      <c r="D187" s="367" t="s">
        <v>1143</v>
      </c>
      <c r="E187" s="367" t="s">
        <v>1144</v>
      </c>
      <c r="F187" s="367" t="s">
        <v>16</v>
      </c>
      <c r="G187" s="369">
        <v>34453</v>
      </c>
      <c r="H187" s="367" t="s">
        <v>23</v>
      </c>
      <c r="I187" s="370">
        <v>63.95</v>
      </c>
      <c r="J187" s="371">
        <v>0.7777</v>
      </c>
      <c r="K187" s="368">
        <v>145</v>
      </c>
      <c r="L187" s="372">
        <v>155</v>
      </c>
      <c r="M187" s="583">
        <v>160</v>
      </c>
      <c r="N187" s="372"/>
      <c r="O187" s="368">
        <v>155</v>
      </c>
      <c r="P187" s="373">
        <f t="shared" si="42"/>
        <v>120.5435</v>
      </c>
      <c r="Q187" s="368">
        <v>90</v>
      </c>
      <c r="R187" s="387">
        <v>95</v>
      </c>
      <c r="S187" s="583">
        <v>0</v>
      </c>
      <c r="T187" s="368"/>
      <c r="U187" s="368">
        <f>Q187</f>
        <v>90</v>
      </c>
      <c r="V187" s="373">
        <f t="shared" si="43"/>
        <v>69.993</v>
      </c>
      <c r="W187" s="368">
        <f t="shared" si="44"/>
        <v>245</v>
      </c>
      <c r="X187" s="373">
        <f t="shared" si="45"/>
        <v>190.5365</v>
      </c>
      <c r="Y187" s="368">
        <v>205</v>
      </c>
      <c r="Z187" s="584">
        <v>210</v>
      </c>
      <c r="AA187" s="583">
        <v>0</v>
      </c>
      <c r="AB187" s="368"/>
      <c r="AC187" s="368">
        <v>205</v>
      </c>
      <c r="AD187" s="373">
        <f t="shared" si="46"/>
        <v>159.42849999999999</v>
      </c>
      <c r="AE187" s="380">
        <f t="shared" si="47"/>
        <v>450</v>
      </c>
      <c r="AF187" s="373">
        <f t="shared" si="48"/>
        <v>349.965</v>
      </c>
      <c r="AG187" s="512"/>
    </row>
    <row r="188" spans="1:33" ht="12.75">
      <c r="A188" s="511">
        <v>12</v>
      </c>
      <c r="B188" s="368">
        <v>1</v>
      </c>
      <c r="C188" s="367">
        <v>67.5</v>
      </c>
      <c r="D188" s="367" t="s">
        <v>1145</v>
      </c>
      <c r="E188" s="367" t="s">
        <v>686</v>
      </c>
      <c r="F188" s="367" t="s">
        <v>16</v>
      </c>
      <c r="G188" s="369">
        <v>21854</v>
      </c>
      <c r="H188" s="367" t="s">
        <v>120</v>
      </c>
      <c r="I188" s="370">
        <v>63.4</v>
      </c>
      <c r="J188" s="371">
        <v>1.0618</v>
      </c>
      <c r="K188" s="368">
        <v>145</v>
      </c>
      <c r="L188" s="372">
        <v>150</v>
      </c>
      <c r="M188" s="372">
        <v>155</v>
      </c>
      <c r="N188" s="372"/>
      <c r="O188" s="368">
        <v>155</v>
      </c>
      <c r="P188" s="373">
        <f t="shared" si="42"/>
        <v>164.579</v>
      </c>
      <c r="Q188" s="368">
        <v>100</v>
      </c>
      <c r="R188" s="368">
        <v>105</v>
      </c>
      <c r="S188" s="368">
        <v>107.5</v>
      </c>
      <c r="T188" s="368"/>
      <c r="U188" s="368">
        <v>107.5</v>
      </c>
      <c r="V188" s="373">
        <f t="shared" si="43"/>
        <v>114.1435</v>
      </c>
      <c r="W188" s="368">
        <f t="shared" si="44"/>
        <v>262.5</v>
      </c>
      <c r="X188" s="373">
        <f t="shared" si="45"/>
        <v>278.7225</v>
      </c>
      <c r="Y188" s="583">
        <v>170</v>
      </c>
      <c r="Z188" s="372">
        <v>170</v>
      </c>
      <c r="AA188" s="583">
        <v>180</v>
      </c>
      <c r="AB188" s="368"/>
      <c r="AC188" s="368">
        <v>170</v>
      </c>
      <c r="AD188" s="373">
        <f t="shared" si="46"/>
        <v>180.506</v>
      </c>
      <c r="AE188" s="380">
        <f t="shared" si="47"/>
        <v>432.5</v>
      </c>
      <c r="AF188" s="373">
        <f t="shared" si="48"/>
        <v>459.22850000000005</v>
      </c>
      <c r="AG188" s="512"/>
    </row>
    <row r="189" spans="1:33" ht="12.75">
      <c r="A189" s="511">
        <v>12</v>
      </c>
      <c r="B189" s="368">
        <v>1</v>
      </c>
      <c r="C189" s="367">
        <v>67.5</v>
      </c>
      <c r="D189" s="367" t="s">
        <v>1146</v>
      </c>
      <c r="E189" s="367" t="s">
        <v>1147</v>
      </c>
      <c r="F189" s="367" t="s">
        <v>16</v>
      </c>
      <c r="G189" s="369">
        <v>30616</v>
      </c>
      <c r="H189" s="367" t="s">
        <v>17</v>
      </c>
      <c r="I189" s="370">
        <v>66.5</v>
      </c>
      <c r="J189" s="371">
        <v>0.7357</v>
      </c>
      <c r="K189" s="583">
        <v>150</v>
      </c>
      <c r="L189" s="372">
        <v>150</v>
      </c>
      <c r="M189" s="583">
        <v>160</v>
      </c>
      <c r="N189" s="372"/>
      <c r="O189" s="368">
        <v>150</v>
      </c>
      <c r="P189" s="373">
        <f t="shared" si="42"/>
        <v>110.355</v>
      </c>
      <c r="Q189" s="368">
        <v>100</v>
      </c>
      <c r="R189" s="368">
        <v>107.5</v>
      </c>
      <c r="S189" s="387">
        <v>112.5</v>
      </c>
      <c r="T189" s="368"/>
      <c r="U189" s="368">
        <v>107.5</v>
      </c>
      <c r="V189" s="373">
        <f t="shared" si="43"/>
        <v>79.08775</v>
      </c>
      <c r="W189" s="368">
        <f t="shared" si="44"/>
        <v>257.5</v>
      </c>
      <c r="X189" s="373">
        <f t="shared" si="45"/>
        <v>189.44275000000002</v>
      </c>
      <c r="Y189" s="368">
        <v>180</v>
      </c>
      <c r="Z189" s="372">
        <v>190</v>
      </c>
      <c r="AA189" s="368">
        <v>192.5</v>
      </c>
      <c r="AB189" s="368"/>
      <c r="AC189" s="368">
        <v>192.5</v>
      </c>
      <c r="AD189" s="373">
        <f t="shared" si="46"/>
        <v>141.62225</v>
      </c>
      <c r="AE189" s="380">
        <f t="shared" si="47"/>
        <v>450</v>
      </c>
      <c r="AF189" s="373">
        <f t="shared" si="48"/>
        <v>331.065</v>
      </c>
      <c r="AG189" s="512"/>
    </row>
    <row r="190" spans="1:33" ht="12.75">
      <c r="A190" s="511">
        <v>5</v>
      </c>
      <c r="B190" s="368">
        <v>2</v>
      </c>
      <c r="C190" s="368">
        <v>67.5</v>
      </c>
      <c r="D190" s="368" t="s">
        <v>1148</v>
      </c>
      <c r="E190" s="368" t="s">
        <v>1149</v>
      </c>
      <c r="F190" s="368" t="s">
        <v>16</v>
      </c>
      <c r="G190" s="381">
        <v>32487</v>
      </c>
      <c r="H190" s="368" t="s">
        <v>17</v>
      </c>
      <c r="I190" s="382">
        <v>66.4</v>
      </c>
      <c r="J190" s="373">
        <v>0.7361</v>
      </c>
      <c r="K190" s="368">
        <v>150</v>
      </c>
      <c r="L190" s="372" t="s">
        <v>1150</v>
      </c>
      <c r="M190" s="372">
        <v>165</v>
      </c>
      <c r="N190" s="372"/>
      <c r="O190" s="368">
        <v>165</v>
      </c>
      <c r="P190" s="373">
        <f t="shared" si="42"/>
        <v>121.45649999999999</v>
      </c>
      <c r="Q190" s="368">
        <v>100</v>
      </c>
      <c r="R190" s="387">
        <v>105</v>
      </c>
      <c r="S190" s="387">
        <v>105</v>
      </c>
      <c r="T190" s="368"/>
      <c r="U190" s="368">
        <v>100</v>
      </c>
      <c r="V190" s="373">
        <f t="shared" si="43"/>
        <v>73.61</v>
      </c>
      <c r="W190" s="368">
        <f t="shared" si="44"/>
        <v>265</v>
      </c>
      <c r="X190" s="373">
        <f t="shared" si="45"/>
        <v>195.0665</v>
      </c>
      <c r="Y190" s="368">
        <v>160</v>
      </c>
      <c r="Z190" s="372">
        <v>172.5</v>
      </c>
      <c r="AA190" s="368">
        <v>180</v>
      </c>
      <c r="AB190" s="368"/>
      <c r="AC190" s="368">
        <v>180</v>
      </c>
      <c r="AD190" s="373">
        <f t="shared" si="46"/>
        <v>132.498</v>
      </c>
      <c r="AE190" s="380">
        <f t="shared" si="47"/>
        <v>445</v>
      </c>
      <c r="AF190" s="373">
        <f t="shared" si="48"/>
        <v>327.5645</v>
      </c>
      <c r="AG190" s="512"/>
    </row>
    <row r="191" spans="1:33" ht="12.75">
      <c r="A191" s="511">
        <v>0</v>
      </c>
      <c r="B191" s="368" t="s">
        <v>69</v>
      </c>
      <c r="C191" s="367">
        <v>67.5</v>
      </c>
      <c r="D191" s="367" t="s">
        <v>1045</v>
      </c>
      <c r="E191" s="367" t="s">
        <v>135</v>
      </c>
      <c r="F191" s="367" t="s">
        <v>16</v>
      </c>
      <c r="G191" s="369">
        <v>30885</v>
      </c>
      <c r="H191" s="367" t="s">
        <v>17</v>
      </c>
      <c r="I191" s="370">
        <v>67.4</v>
      </c>
      <c r="J191" s="371">
        <v>0.7268</v>
      </c>
      <c r="K191" s="368">
        <v>140</v>
      </c>
      <c r="L191" s="583">
        <v>150</v>
      </c>
      <c r="M191" s="583">
        <v>150</v>
      </c>
      <c r="N191" s="372"/>
      <c r="O191" s="368">
        <v>140</v>
      </c>
      <c r="P191" s="373">
        <f t="shared" si="42"/>
        <v>101.752</v>
      </c>
      <c r="Q191" s="368">
        <v>100</v>
      </c>
      <c r="R191" s="387">
        <v>107.5</v>
      </c>
      <c r="S191" s="387">
        <v>107.5</v>
      </c>
      <c r="T191" s="368"/>
      <c r="U191" s="368">
        <v>100</v>
      </c>
      <c r="V191" s="373">
        <f t="shared" si="43"/>
        <v>72.68</v>
      </c>
      <c r="W191" s="368">
        <f t="shared" si="44"/>
        <v>240</v>
      </c>
      <c r="X191" s="373">
        <f t="shared" si="45"/>
        <v>174.432</v>
      </c>
      <c r="Y191" s="583">
        <v>175</v>
      </c>
      <c r="Z191" s="584">
        <v>175</v>
      </c>
      <c r="AA191" s="583">
        <v>175</v>
      </c>
      <c r="AB191" s="368"/>
      <c r="AC191" s="368">
        <v>0</v>
      </c>
      <c r="AD191" s="373">
        <f t="shared" si="46"/>
        <v>0</v>
      </c>
      <c r="AE191" s="380">
        <f t="shared" si="47"/>
        <v>240</v>
      </c>
      <c r="AF191" s="373">
        <f t="shared" si="48"/>
        <v>174.432</v>
      </c>
      <c r="AG191" s="512"/>
    </row>
    <row r="192" spans="1:33" ht="12.75">
      <c r="A192" s="511">
        <v>12</v>
      </c>
      <c r="B192" s="368">
        <v>1</v>
      </c>
      <c r="C192" s="367">
        <v>67.5</v>
      </c>
      <c r="D192" s="367" t="s">
        <v>1151</v>
      </c>
      <c r="E192" s="367" t="s">
        <v>686</v>
      </c>
      <c r="F192" s="367" t="s">
        <v>16</v>
      </c>
      <c r="G192" s="369">
        <v>36518</v>
      </c>
      <c r="H192" s="367" t="s">
        <v>21</v>
      </c>
      <c r="I192" s="370">
        <v>64.9</v>
      </c>
      <c r="J192" s="371">
        <v>0.8878</v>
      </c>
      <c r="K192" s="583">
        <v>150</v>
      </c>
      <c r="L192" s="583">
        <v>155</v>
      </c>
      <c r="M192" s="372">
        <v>155</v>
      </c>
      <c r="N192" s="372"/>
      <c r="O192" s="368">
        <v>155</v>
      </c>
      <c r="P192" s="373">
        <f t="shared" si="42"/>
        <v>137.609</v>
      </c>
      <c r="Q192" s="368">
        <v>90</v>
      </c>
      <c r="R192" s="387">
        <v>100</v>
      </c>
      <c r="S192" s="387">
        <v>100</v>
      </c>
      <c r="T192" s="368"/>
      <c r="U192" s="368">
        <v>90</v>
      </c>
      <c r="V192" s="373">
        <f t="shared" si="43"/>
        <v>79.902</v>
      </c>
      <c r="W192" s="368">
        <f t="shared" si="44"/>
        <v>245</v>
      </c>
      <c r="X192" s="373">
        <f t="shared" si="45"/>
        <v>217.511</v>
      </c>
      <c r="Y192" s="368">
        <v>150</v>
      </c>
      <c r="Z192" s="372">
        <v>160</v>
      </c>
      <c r="AA192" s="368">
        <v>167.5</v>
      </c>
      <c r="AB192" s="368"/>
      <c r="AC192" s="368">
        <v>167.5</v>
      </c>
      <c r="AD192" s="373">
        <f t="shared" si="46"/>
        <v>148.7065</v>
      </c>
      <c r="AE192" s="380">
        <f t="shared" si="47"/>
        <v>412.5</v>
      </c>
      <c r="AF192" s="373">
        <f t="shared" si="48"/>
        <v>366.21750000000003</v>
      </c>
      <c r="AG192" s="512"/>
    </row>
    <row r="193" spans="1:33" ht="12.75">
      <c r="A193" s="511">
        <v>5</v>
      </c>
      <c r="B193" s="368">
        <v>2</v>
      </c>
      <c r="C193" s="367">
        <v>67.5</v>
      </c>
      <c r="D193" s="367" t="s">
        <v>1152</v>
      </c>
      <c r="E193" s="367" t="s">
        <v>1268</v>
      </c>
      <c r="F193" s="367" t="s">
        <v>16</v>
      </c>
      <c r="G193" s="369">
        <v>37012</v>
      </c>
      <c r="H193" s="367" t="s">
        <v>21</v>
      </c>
      <c r="I193" s="370">
        <v>64.1</v>
      </c>
      <c r="J193" s="371">
        <v>0.9364</v>
      </c>
      <c r="K193" s="368">
        <v>100</v>
      </c>
      <c r="L193" s="583">
        <v>110</v>
      </c>
      <c r="M193" s="583">
        <v>110</v>
      </c>
      <c r="N193" s="372"/>
      <c r="O193" s="368">
        <v>100</v>
      </c>
      <c r="P193" s="373">
        <f t="shared" si="42"/>
        <v>93.64</v>
      </c>
      <c r="Q193" s="368">
        <v>70</v>
      </c>
      <c r="R193" s="387">
        <v>75</v>
      </c>
      <c r="S193" s="583">
        <v>0</v>
      </c>
      <c r="T193" s="368"/>
      <c r="U193" s="368">
        <f>Q193</f>
        <v>70</v>
      </c>
      <c r="V193" s="373">
        <f t="shared" si="43"/>
        <v>65.548</v>
      </c>
      <c r="W193" s="368">
        <f t="shared" si="44"/>
        <v>170</v>
      </c>
      <c r="X193" s="373">
        <f t="shared" si="45"/>
        <v>159.188</v>
      </c>
      <c r="Y193" s="368">
        <v>130</v>
      </c>
      <c r="Z193" s="372">
        <v>140</v>
      </c>
      <c r="AA193" s="368">
        <v>150</v>
      </c>
      <c r="AB193" s="368"/>
      <c r="AC193" s="368">
        <v>150</v>
      </c>
      <c r="AD193" s="373">
        <f t="shared" si="46"/>
        <v>140.46</v>
      </c>
      <c r="AE193" s="380">
        <f t="shared" si="47"/>
        <v>320</v>
      </c>
      <c r="AF193" s="373">
        <f t="shared" si="48"/>
        <v>299.648</v>
      </c>
      <c r="AG193" s="512"/>
    </row>
    <row r="194" spans="1:33" ht="12.75">
      <c r="A194" s="511">
        <v>12</v>
      </c>
      <c r="B194" s="368">
        <v>1</v>
      </c>
      <c r="C194" s="367">
        <v>67.5</v>
      </c>
      <c r="D194" s="367" t="s">
        <v>1153</v>
      </c>
      <c r="E194" s="367" t="s">
        <v>1147</v>
      </c>
      <c r="F194" s="367" t="s">
        <v>16</v>
      </c>
      <c r="G194" s="369">
        <v>35965</v>
      </c>
      <c r="H194" s="367" t="s">
        <v>20</v>
      </c>
      <c r="I194" s="370">
        <v>66.95</v>
      </c>
      <c r="J194" s="371">
        <v>0.7892</v>
      </c>
      <c r="K194" s="368">
        <v>140</v>
      </c>
      <c r="L194" s="372">
        <v>150</v>
      </c>
      <c r="M194" s="583" t="s">
        <v>1150</v>
      </c>
      <c r="N194" s="372"/>
      <c r="O194" s="368">
        <v>150</v>
      </c>
      <c r="P194" s="373">
        <f t="shared" si="42"/>
        <v>118.38</v>
      </c>
      <c r="Q194" s="368">
        <v>85</v>
      </c>
      <c r="R194" s="387">
        <v>92.5</v>
      </c>
      <c r="S194" s="368">
        <v>92.5</v>
      </c>
      <c r="T194" s="368"/>
      <c r="U194" s="368">
        <v>92.5</v>
      </c>
      <c r="V194" s="373">
        <f t="shared" si="43"/>
        <v>73.001</v>
      </c>
      <c r="W194" s="368">
        <f t="shared" si="44"/>
        <v>242.5</v>
      </c>
      <c r="X194" s="373">
        <f t="shared" si="45"/>
        <v>191.381</v>
      </c>
      <c r="Y194" s="368">
        <v>170</v>
      </c>
      <c r="Z194" s="372">
        <v>180</v>
      </c>
      <c r="AA194" s="583">
        <v>185</v>
      </c>
      <c r="AB194" s="368"/>
      <c r="AC194" s="368">
        <v>180</v>
      </c>
      <c r="AD194" s="373">
        <f t="shared" si="46"/>
        <v>142.056</v>
      </c>
      <c r="AE194" s="380">
        <f t="shared" si="47"/>
        <v>422.5</v>
      </c>
      <c r="AF194" s="373">
        <f t="shared" si="48"/>
        <v>333.437</v>
      </c>
      <c r="AG194" s="512"/>
    </row>
    <row r="195" spans="1:33" ht="12.75">
      <c r="A195" s="511">
        <v>5</v>
      </c>
      <c r="B195" s="368">
        <v>2</v>
      </c>
      <c r="C195" s="367">
        <v>67.5</v>
      </c>
      <c r="D195" s="367" t="s">
        <v>1154</v>
      </c>
      <c r="E195" s="367" t="s">
        <v>1155</v>
      </c>
      <c r="F195" s="367" t="s">
        <v>16</v>
      </c>
      <c r="G195" s="369">
        <v>35979</v>
      </c>
      <c r="H195" s="367" t="s">
        <v>20</v>
      </c>
      <c r="I195" s="370">
        <v>67.4</v>
      </c>
      <c r="J195" s="371">
        <v>0.7849</v>
      </c>
      <c r="K195" s="368">
        <v>120</v>
      </c>
      <c r="L195" s="372">
        <v>125</v>
      </c>
      <c r="M195" s="372">
        <v>130</v>
      </c>
      <c r="N195" s="372"/>
      <c r="O195" s="368">
        <v>130</v>
      </c>
      <c r="P195" s="373">
        <f t="shared" si="42"/>
        <v>102.037</v>
      </c>
      <c r="Q195" s="368">
        <v>100</v>
      </c>
      <c r="R195" s="368">
        <v>107.5</v>
      </c>
      <c r="S195" s="387">
        <v>112.5</v>
      </c>
      <c r="T195" s="368"/>
      <c r="U195" s="368">
        <v>107.5</v>
      </c>
      <c r="V195" s="373">
        <f t="shared" si="43"/>
        <v>84.37675</v>
      </c>
      <c r="W195" s="368">
        <f t="shared" si="44"/>
        <v>237.5</v>
      </c>
      <c r="X195" s="373">
        <f t="shared" si="45"/>
        <v>186.41375000000002</v>
      </c>
      <c r="Y195" s="368">
        <v>175</v>
      </c>
      <c r="Z195" s="372">
        <v>185</v>
      </c>
      <c r="AA195" s="583">
        <v>190</v>
      </c>
      <c r="AB195" s="368"/>
      <c r="AC195" s="368">
        <v>185</v>
      </c>
      <c r="AD195" s="373">
        <f t="shared" si="46"/>
        <v>145.2065</v>
      </c>
      <c r="AE195" s="380">
        <f t="shared" si="47"/>
        <v>422.5</v>
      </c>
      <c r="AF195" s="373">
        <f t="shared" si="48"/>
        <v>331.62025</v>
      </c>
      <c r="AG195" s="512"/>
    </row>
    <row r="196" spans="1:33" ht="12.75">
      <c r="A196" s="511">
        <v>3</v>
      </c>
      <c r="B196" s="368">
        <v>3</v>
      </c>
      <c r="C196" s="367">
        <v>67.5</v>
      </c>
      <c r="D196" s="367" t="s">
        <v>1156</v>
      </c>
      <c r="E196" s="367" t="s">
        <v>18</v>
      </c>
      <c r="F196" s="367" t="s">
        <v>16</v>
      </c>
      <c r="G196" s="369">
        <v>35959</v>
      </c>
      <c r="H196" s="367" t="s">
        <v>20</v>
      </c>
      <c r="I196" s="370">
        <v>66.7</v>
      </c>
      <c r="J196" s="371">
        <v>0.7924</v>
      </c>
      <c r="K196" s="368">
        <v>120</v>
      </c>
      <c r="L196" s="372" t="s">
        <v>391</v>
      </c>
      <c r="M196" s="372">
        <v>135</v>
      </c>
      <c r="N196" s="372"/>
      <c r="O196" s="368">
        <v>135</v>
      </c>
      <c r="P196" s="373">
        <f t="shared" si="42"/>
        <v>106.974</v>
      </c>
      <c r="Q196" s="368">
        <v>97.5</v>
      </c>
      <c r="R196" s="387">
        <v>102.5</v>
      </c>
      <c r="S196" s="368">
        <v>102.5</v>
      </c>
      <c r="T196" s="368"/>
      <c r="U196" s="368">
        <v>102.5</v>
      </c>
      <c r="V196" s="373">
        <f t="shared" si="43"/>
        <v>81.221</v>
      </c>
      <c r="W196" s="368">
        <f t="shared" si="44"/>
        <v>237.5</v>
      </c>
      <c r="X196" s="373">
        <f t="shared" si="45"/>
        <v>188.195</v>
      </c>
      <c r="Y196" s="368">
        <v>160</v>
      </c>
      <c r="Z196" s="372">
        <v>167.5</v>
      </c>
      <c r="AA196" s="368">
        <v>175</v>
      </c>
      <c r="AB196" s="368"/>
      <c r="AC196" s="368">
        <v>175</v>
      </c>
      <c r="AD196" s="373">
        <f t="shared" si="46"/>
        <v>138.67</v>
      </c>
      <c r="AE196" s="380">
        <f t="shared" si="47"/>
        <v>412.5</v>
      </c>
      <c r="AF196" s="373">
        <f t="shared" si="48"/>
        <v>326.865</v>
      </c>
      <c r="AG196" s="512"/>
    </row>
    <row r="197" spans="1:33" ht="12.75">
      <c r="A197" s="511">
        <v>2</v>
      </c>
      <c r="B197" s="368">
        <v>4</v>
      </c>
      <c r="C197" s="367">
        <v>67.5</v>
      </c>
      <c r="D197" s="367" t="s">
        <v>1157</v>
      </c>
      <c r="E197" s="367" t="s">
        <v>18</v>
      </c>
      <c r="F197" s="367" t="s">
        <v>16</v>
      </c>
      <c r="G197" s="369">
        <v>36299</v>
      </c>
      <c r="H197" s="367" t="s">
        <v>20</v>
      </c>
      <c r="I197" s="370">
        <v>66.15</v>
      </c>
      <c r="J197" s="371">
        <v>0.8347</v>
      </c>
      <c r="K197" s="583">
        <v>110</v>
      </c>
      <c r="L197" s="372">
        <v>110</v>
      </c>
      <c r="M197" s="372">
        <v>120</v>
      </c>
      <c r="N197" s="372"/>
      <c r="O197" s="368">
        <v>120</v>
      </c>
      <c r="P197" s="373">
        <f t="shared" si="42"/>
        <v>100.164</v>
      </c>
      <c r="Q197" s="368">
        <v>85</v>
      </c>
      <c r="R197" s="368">
        <v>92.5</v>
      </c>
      <c r="S197" s="387">
        <v>100</v>
      </c>
      <c r="T197" s="368"/>
      <c r="U197" s="368">
        <v>92.5</v>
      </c>
      <c r="V197" s="373">
        <f t="shared" si="43"/>
        <v>77.20975</v>
      </c>
      <c r="W197" s="368">
        <f t="shared" si="44"/>
        <v>212.5</v>
      </c>
      <c r="X197" s="373">
        <f t="shared" si="45"/>
        <v>177.37375</v>
      </c>
      <c r="Y197" s="368">
        <v>167.5</v>
      </c>
      <c r="Z197" s="584">
        <v>180</v>
      </c>
      <c r="AA197" s="583">
        <v>180</v>
      </c>
      <c r="AB197" s="368"/>
      <c r="AC197" s="368">
        <v>167.5</v>
      </c>
      <c r="AD197" s="373">
        <f t="shared" si="46"/>
        <v>139.81225</v>
      </c>
      <c r="AE197" s="380">
        <f t="shared" si="47"/>
        <v>380</v>
      </c>
      <c r="AF197" s="373">
        <f t="shared" si="48"/>
        <v>317.186</v>
      </c>
      <c r="AG197" s="512"/>
    </row>
    <row r="198" spans="1:33" s="304" customFormat="1" ht="12.75">
      <c r="A198" s="365">
        <v>12</v>
      </c>
      <c r="B198" s="350">
        <v>1</v>
      </c>
      <c r="C198" s="351">
        <v>75</v>
      </c>
      <c r="D198" s="351" t="s">
        <v>1158</v>
      </c>
      <c r="E198" s="351" t="s">
        <v>150</v>
      </c>
      <c r="F198" s="351" t="s">
        <v>16</v>
      </c>
      <c r="G198" s="359">
        <v>33655</v>
      </c>
      <c r="H198" s="351" t="s">
        <v>23</v>
      </c>
      <c r="I198" s="360">
        <v>71.75</v>
      </c>
      <c r="J198" s="361">
        <v>0.6882</v>
      </c>
      <c r="K198" s="350">
        <v>140</v>
      </c>
      <c r="L198" s="357">
        <v>160</v>
      </c>
      <c r="M198" s="357">
        <v>175</v>
      </c>
      <c r="N198" s="357"/>
      <c r="O198" s="350">
        <v>175</v>
      </c>
      <c r="P198" s="354">
        <f t="shared" si="42"/>
        <v>120.435</v>
      </c>
      <c r="Q198" s="350">
        <v>115</v>
      </c>
      <c r="R198" s="350">
        <v>125</v>
      </c>
      <c r="S198" s="355">
        <v>130</v>
      </c>
      <c r="T198" s="350"/>
      <c r="U198" s="350">
        <v>125</v>
      </c>
      <c r="V198" s="354">
        <f t="shared" si="43"/>
        <v>86.025</v>
      </c>
      <c r="W198" s="350">
        <f t="shared" si="44"/>
        <v>300</v>
      </c>
      <c r="X198" s="354">
        <f t="shared" si="45"/>
        <v>206.46</v>
      </c>
      <c r="Y198" s="350">
        <v>160</v>
      </c>
      <c r="Z198" s="357">
        <v>190</v>
      </c>
      <c r="AA198" s="350">
        <v>220</v>
      </c>
      <c r="AB198" s="350"/>
      <c r="AC198" s="350">
        <v>220</v>
      </c>
      <c r="AD198" s="354">
        <f t="shared" si="46"/>
        <v>151.404</v>
      </c>
      <c r="AE198" s="358">
        <f t="shared" si="47"/>
        <v>520</v>
      </c>
      <c r="AF198" s="354">
        <f t="shared" si="48"/>
        <v>357.86400000000003</v>
      </c>
      <c r="AG198" s="366"/>
    </row>
    <row r="199" spans="1:33" s="304" customFormat="1" ht="12.75">
      <c r="A199" s="365">
        <v>5</v>
      </c>
      <c r="B199" s="350">
        <v>2</v>
      </c>
      <c r="C199" s="351">
        <v>75</v>
      </c>
      <c r="D199" s="351" t="s">
        <v>1159</v>
      </c>
      <c r="E199" s="351" t="s">
        <v>1160</v>
      </c>
      <c r="F199" s="351" t="s">
        <v>16</v>
      </c>
      <c r="G199" s="359">
        <v>34212</v>
      </c>
      <c r="H199" s="351" t="s">
        <v>23</v>
      </c>
      <c r="I199" s="360">
        <v>73.55</v>
      </c>
      <c r="J199" s="361">
        <v>0.6812</v>
      </c>
      <c r="K199" s="350">
        <v>140</v>
      </c>
      <c r="L199" s="357">
        <v>150</v>
      </c>
      <c r="M199" s="577">
        <v>160</v>
      </c>
      <c r="N199" s="357"/>
      <c r="O199" s="350">
        <v>150</v>
      </c>
      <c r="P199" s="354">
        <f t="shared" si="42"/>
        <v>102.18</v>
      </c>
      <c r="Q199" s="350">
        <v>100</v>
      </c>
      <c r="R199" s="350">
        <v>105</v>
      </c>
      <c r="S199" s="350">
        <v>107.5</v>
      </c>
      <c r="T199" s="350"/>
      <c r="U199" s="350">
        <v>107.5</v>
      </c>
      <c r="V199" s="354">
        <f t="shared" si="43"/>
        <v>73.229</v>
      </c>
      <c r="W199" s="350">
        <f t="shared" si="44"/>
        <v>257.5</v>
      </c>
      <c r="X199" s="354">
        <f t="shared" si="45"/>
        <v>175.40900000000002</v>
      </c>
      <c r="Y199" s="350">
        <v>200</v>
      </c>
      <c r="Z199" s="357">
        <v>215</v>
      </c>
      <c r="AA199" s="350">
        <v>227.5</v>
      </c>
      <c r="AB199" s="350"/>
      <c r="AC199" s="350">
        <v>227.5</v>
      </c>
      <c r="AD199" s="354">
        <f t="shared" si="46"/>
        <v>154.973</v>
      </c>
      <c r="AE199" s="358">
        <f t="shared" si="47"/>
        <v>485</v>
      </c>
      <c r="AF199" s="354">
        <f t="shared" si="48"/>
        <v>330.382</v>
      </c>
      <c r="AG199" s="366"/>
    </row>
    <row r="200" spans="1:33" s="304" customFormat="1" ht="12.75">
      <c r="A200" s="365">
        <v>3</v>
      </c>
      <c r="B200" s="350">
        <v>3</v>
      </c>
      <c r="C200" s="351">
        <v>75</v>
      </c>
      <c r="D200" s="351" t="s">
        <v>1161</v>
      </c>
      <c r="E200" s="351" t="s">
        <v>322</v>
      </c>
      <c r="F200" s="359" t="s">
        <v>16</v>
      </c>
      <c r="G200" s="359">
        <v>34941</v>
      </c>
      <c r="H200" s="351" t="s">
        <v>23</v>
      </c>
      <c r="I200" s="360">
        <v>71.45</v>
      </c>
      <c r="J200" s="361">
        <v>0.7113</v>
      </c>
      <c r="K200" s="350">
        <v>130</v>
      </c>
      <c r="L200" s="357">
        <v>150</v>
      </c>
      <c r="M200" s="357">
        <v>165</v>
      </c>
      <c r="N200" s="357"/>
      <c r="O200" s="350">
        <v>165</v>
      </c>
      <c r="P200" s="354">
        <f t="shared" si="42"/>
        <v>117.3645</v>
      </c>
      <c r="Q200" s="350">
        <v>90</v>
      </c>
      <c r="R200" s="355">
        <v>105</v>
      </c>
      <c r="S200" s="350">
        <v>110</v>
      </c>
      <c r="T200" s="350"/>
      <c r="U200" s="350">
        <v>110</v>
      </c>
      <c r="V200" s="354">
        <f t="shared" si="43"/>
        <v>78.24300000000001</v>
      </c>
      <c r="W200" s="350">
        <f t="shared" si="44"/>
        <v>275</v>
      </c>
      <c r="X200" s="354">
        <f t="shared" si="45"/>
        <v>195.60750000000002</v>
      </c>
      <c r="Y200" s="350">
        <v>150</v>
      </c>
      <c r="Z200" s="578">
        <v>160</v>
      </c>
      <c r="AA200" s="350">
        <v>160</v>
      </c>
      <c r="AB200" s="350"/>
      <c r="AC200" s="350">
        <v>160</v>
      </c>
      <c r="AD200" s="354">
        <f t="shared" si="46"/>
        <v>113.808</v>
      </c>
      <c r="AE200" s="358">
        <f t="shared" si="47"/>
        <v>435</v>
      </c>
      <c r="AF200" s="354">
        <f t="shared" si="48"/>
        <v>309.4155</v>
      </c>
      <c r="AG200" s="366"/>
    </row>
    <row r="201" spans="1:33" s="304" customFormat="1" ht="12.75">
      <c r="A201" s="365">
        <v>2</v>
      </c>
      <c r="B201" s="350">
        <v>4</v>
      </c>
      <c r="C201" s="351">
        <v>75</v>
      </c>
      <c r="D201" s="351" t="s">
        <v>1162</v>
      </c>
      <c r="E201" s="351" t="s">
        <v>135</v>
      </c>
      <c r="F201" s="351" t="s">
        <v>16</v>
      </c>
      <c r="G201" s="359">
        <v>34702</v>
      </c>
      <c r="H201" s="351" t="s">
        <v>23</v>
      </c>
      <c r="I201" s="360">
        <v>74.05</v>
      </c>
      <c r="J201" s="361">
        <v>0.6906</v>
      </c>
      <c r="K201" s="350" t="s">
        <v>415</v>
      </c>
      <c r="L201" s="577" t="s">
        <v>397</v>
      </c>
      <c r="M201" s="577" t="s">
        <v>397</v>
      </c>
      <c r="N201" s="357"/>
      <c r="O201" s="350" t="s">
        <v>415</v>
      </c>
      <c r="P201" s="354">
        <f t="shared" si="42"/>
        <v>98.4105</v>
      </c>
      <c r="Q201" s="350">
        <v>90</v>
      </c>
      <c r="R201" s="350">
        <v>100</v>
      </c>
      <c r="S201" s="355">
        <v>107.5</v>
      </c>
      <c r="T201" s="350"/>
      <c r="U201" s="350">
        <v>100</v>
      </c>
      <c r="V201" s="354">
        <f t="shared" si="43"/>
        <v>69.06</v>
      </c>
      <c r="W201" s="350">
        <f t="shared" si="44"/>
        <v>242.5</v>
      </c>
      <c r="X201" s="354">
        <f t="shared" si="45"/>
        <v>167.4705</v>
      </c>
      <c r="Y201" s="350">
        <v>150</v>
      </c>
      <c r="Z201" s="357">
        <v>160</v>
      </c>
      <c r="AA201" s="350">
        <v>170</v>
      </c>
      <c r="AB201" s="350"/>
      <c r="AC201" s="350">
        <v>170</v>
      </c>
      <c r="AD201" s="354">
        <f t="shared" si="46"/>
        <v>117.402</v>
      </c>
      <c r="AE201" s="358">
        <f t="shared" si="47"/>
        <v>412.5</v>
      </c>
      <c r="AF201" s="354">
        <f t="shared" si="48"/>
        <v>284.8725</v>
      </c>
      <c r="AG201" s="366"/>
    </row>
    <row r="202" spans="1:33" s="304" customFormat="1" ht="12.75">
      <c r="A202" s="365">
        <v>12</v>
      </c>
      <c r="B202" s="350">
        <v>1</v>
      </c>
      <c r="C202" s="350">
        <v>75</v>
      </c>
      <c r="D202" s="351" t="s">
        <v>1015</v>
      </c>
      <c r="E202" s="350" t="s">
        <v>382</v>
      </c>
      <c r="F202" s="350" t="s">
        <v>16</v>
      </c>
      <c r="G202" s="352">
        <v>20917</v>
      </c>
      <c r="H202" s="350" t="s">
        <v>120</v>
      </c>
      <c r="I202" s="353">
        <v>71.5</v>
      </c>
      <c r="J202" s="354">
        <v>1.0601</v>
      </c>
      <c r="K202" s="351">
        <v>140</v>
      </c>
      <c r="L202" s="351">
        <v>160</v>
      </c>
      <c r="M202" s="351">
        <v>170</v>
      </c>
      <c r="N202" s="357"/>
      <c r="O202" s="350">
        <v>170</v>
      </c>
      <c r="P202" s="354">
        <f t="shared" si="42"/>
        <v>180.217</v>
      </c>
      <c r="Q202" s="362">
        <v>80</v>
      </c>
      <c r="R202" s="350">
        <v>90</v>
      </c>
      <c r="S202" s="355">
        <v>100</v>
      </c>
      <c r="T202" s="350"/>
      <c r="U202" s="350">
        <v>90</v>
      </c>
      <c r="V202" s="354">
        <f t="shared" si="43"/>
        <v>95.409</v>
      </c>
      <c r="W202" s="350">
        <f t="shared" si="44"/>
        <v>260</v>
      </c>
      <c r="X202" s="354">
        <f t="shared" si="45"/>
        <v>275.62600000000003</v>
      </c>
      <c r="Y202" s="362">
        <v>180</v>
      </c>
      <c r="Z202" s="357">
        <v>210</v>
      </c>
      <c r="AA202" s="350">
        <v>220</v>
      </c>
      <c r="AB202" s="350"/>
      <c r="AC202" s="350">
        <v>220</v>
      </c>
      <c r="AD202" s="354">
        <f t="shared" si="46"/>
        <v>233.222</v>
      </c>
      <c r="AE202" s="358">
        <f t="shared" si="47"/>
        <v>480</v>
      </c>
      <c r="AF202" s="354">
        <f t="shared" si="48"/>
        <v>508.848</v>
      </c>
      <c r="AG202" s="366" t="s">
        <v>237</v>
      </c>
    </row>
    <row r="203" spans="1:33" s="304" customFormat="1" ht="12.75">
      <c r="A203" s="365">
        <v>12</v>
      </c>
      <c r="B203" s="350">
        <v>1</v>
      </c>
      <c r="C203" s="351">
        <v>75</v>
      </c>
      <c r="D203" s="351" t="s">
        <v>1163</v>
      </c>
      <c r="E203" s="351" t="s">
        <v>150</v>
      </c>
      <c r="F203" s="351" t="s">
        <v>16</v>
      </c>
      <c r="G203" s="359" t="s">
        <v>1164</v>
      </c>
      <c r="H203" s="351" t="s">
        <v>17</v>
      </c>
      <c r="I203" s="360" t="s">
        <v>1165</v>
      </c>
      <c r="J203" s="361" t="s">
        <v>1166</v>
      </c>
      <c r="K203" s="350">
        <v>190</v>
      </c>
      <c r="L203" s="357">
        <v>205</v>
      </c>
      <c r="M203" s="357">
        <v>215</v>
      </c>
      <c r="N203" s="357"/>
      <c r="O203" s="350">
        <v>215</v>
      </c>
      <c r="P203" s="354">
        <f t="shared" si="42"/>
        <v>143.018</v>
      </c>
      <c r="Q203" s="350">
        <v>120</v>
      </c>
      <c r="R203" s="350">
        <v>130</v>
      </c>
      <c r="S203" s="355">
        <v>140</v>
      </c>
      <c r="T203" s="350"/>
      <c r="U203" s="350">
        <v>130</v>
      </c>
      <c r="V203" s="354">
        <f t="shared" si="43"/>
        <v>86.476</v>
      </c>
      <c r="W203" s="350">
        <f t="shared" si="44"/>
        <v>345</v>
      </c>
      <c r="X203" s="354">
        <f t="shared" si="45"/>
        <v>229.494</v>
      </c>
      <c r="Y203" s="350">
        <v>210</v>
      </c>
      <c r="Z203" s="357">
        <v>225</v>
      </c>
      <c r="AA203" s="350">
        <v>235</v>
      </c>
      <c r="AB203" s="350"/>
      <c r="AC203" s="350">
        <v>235</v>
      </c>
      <c r="AD203" s="354">
        <f t="shared" si="46"/>
        <v>156.322</v>
      </c>
      <c r="AE203" s="358">
        <f t="shared" si="47"/>
        <v>580</v>
      </c>
      <c r="AF203" s="354">
        <f t="shared" si="48"/>
        <v>385.81600000000003</v>
      </c>
      <c r="AG203" s="366"/>
    </row>
    <row r="204" spans="1:33" s="304" customFormat="1" ht="12.75">
      <c r="A204" s="365">
        <v>5</v>
      </c>
      <c r="B204" s="350">
        <v>2</v>
      </c>
      <c r="C204" s="351">
        <v>75</v>
      </c>
      <c r="D204" s="351" t="s">
        <v>1053</v>
      </c>
      <c r="E204" s="351" t="s">
        <v>150</v>
      </c>
      <c r="F204" s="351" t="s">
        <v>16</v>
      </c>
      <c r="G204" s="359" t="s">
        <v>1054</v>
      </c>
      <c r="H204" s="351" t="s">
        <v>17</v>
      </c>
      <c r="I204" s="360" t="s">
        <v>1167</v>
      </c>
      <c r="J204" s="361" t="s">
        <v>1056</v>
      </c>
      <c r="K204" s="577">
        <v>180</v>
      </c>
      <c r="L204" s="357">
        <v>180</v>
      </c>
      <c r="M204" s="357">
        <v>190</v>
      </c>
      <c r="N204" s="357"/>
      <c r="O204" s="350">
        <v>190</v>
      </c>
      <c r="P204" s="354">
        <f t="shared" si="42"/>
        <v>127.45199999999998</v>
      </c>
      <c r="Q204" s="350">
        <v>120</v>
      </c>
      <c r="R204" s="350">
        <v>125</v>
      </c>
      <c r="S204" s="355">
        <v>130</v>
      </c>
      <c r="T204" s="350"/>
      <c r="U204" s="350">
        <v>125</v>
      </c>
      <c r="V204" s="354">
        <f t="shared" si="43"/>
        <v>83.85</v>
      </c>
      <c r="W204" s="350">
        <f t="shared" si="44"/>
        <v>315</v>
      </c>
      <c r="X204" s="354">
        <f t="shared" si="45"/>
        <v>211.302</v>
      </c>
      <c r="Y204" s="350">
        <v>235</v>
      </c>
      <c r="Z204" s="356">
        <v>250</v>
      </c>
      <c r="AA204" s="577">
        <v>250</v>
      </c>
      <c r="AB204" s="350"/>
      <c r="AC204" s="350">
        <v>235</v>
      </c>
      <c r="AD204" s="354">
        <f t="shared" si="46"/>
        <v>157.63799999999998</v>
      </c>
      <c r="AE204" s="358">
        <f t="shared" si="47"/>
        <v>550</v>
      </c>
      <c r="AF204" s="354">
        <f t="shared" si="48"/>
        <v>368.94</v>
      </c>
      <c r="AG204" s="366"/>
    </row>
    <row r="205" spans="1:33" s="304" customFormat="1" ht="12.75">
      <c r="A205" s="365">
        <v>3</v>
      </c>
      <c r="B205" s="350">
        <v>3</v>
      </c>
      <c r="C205" s="351">
        <v>75</v>
      </c>
      <c r="D205" s="351" t="s">
        <v>1168</v>
      </c>
      <c r="E205" s="351" t="s">
        <v>257</v>
      </c>
      <c r="F205" s="351" t="s">
        <v>16</v>
      </c>
      <c r="G205" s="359" t="s">
        <v>1169</v>
      </c>
      <c r="H205" s="351" t="s">
        <v>17</v>
      </c>
      <c r="I205" s="360" t="s">
        <v>1067</v>
      </c>
      <c r="J205" s="361" t="s">
        <v>1170</v>
      </c>
      <c r="K205" s="350">
        <v>175</v>
      </c>
      <c r="L205" s="357">
        <v>185</v>
      </c>
      <c r="M205" s="577">
        <v>190</v>
      </c>
      <c r="N205" s="357"/>
      <c r="O205" s="350">
        <v>185</v>
      </c>
      <c r="P205" s="354">
        <f t="shared" si="42"/>
        <v>123.839</v>
      </c>
      <c r="Q205" s="350">
        <v>120</v>
      </c>
      <c r="R205" s="350">
        <v>127.5</v>
      </c>
      <c r="S205" s="350">
        <v>130</v>
      </c>
      <c r="T205" s="350"/>
      <c r="U205" s="350">
        <v>130</v>
      </c>
      <c r="V205" s="354">
        <f t="shared" si="43"/>
        <v>87.022</v>
      </c>
      <c r="W205" s="350">
        <f t="shared" si="44"/>
        <v>315</v>
      </c>
      <c r="X205" s="354">
        <f t="shared" si="45"/>
        <v>210.861</v>
      </c>
      <c r="Y205" s="350">
        <v>205</v>
      </c>
      <c r="Z205" s="356">
        <v>215</v>
      </c>
      <c r="AA205" s="350">
        <v>215</v>
      </c>
      <c r="AB205" s="350"/>
      <c r="AC205" s="350">
        <v>215</v>
      </c>
      <c r="AD205" s="354">
        <f t="shared" si="46"/>
        <v>143.921</v>
      </c>
      <c r="AE205" s="358">
        <f t="shared" si="47"/>
        <v>530</v>
      </c>
      <c r="AF205" s="354">
        <f t="shared" si="48"/>
        <v>354.782</v>
      </c>
      <c r="AG205" s="366"/>
    </row>
    <row r="206" spans="1:33" s="304" customFormat="1" ht="12.75">
      <c r="A206" s="365">
        <v>2</v>
      </c>
      <c r="B206" s="350">
        <v>4</v>
      </c>
      <c r="C206" s="351">
        <v>75</v>
      </c>
      <c r="D206" s="351" t="s">
        <v>1171</v>
      </c>
      <c r="E206" s="351" t="s">
        <v>22</v>
      </c>
      <c r="F206" s="351" t="s">
        <v>16</v>
      </c>
      <c r="G206" s="359" t="s">
        <v>1172</v>
      </c>
      <c r="H206" s="351" t="s">
        <v>17</v>
      </c>
      <c r="I206" s="360" t="s">
        <v>1173</v>
      </c>
      <c r="J206" s="361" t="s">
        <v>1174</v>
      </c>
      <c r="K206" s="350">
        <v>160</v>
      </c>
      <c r="L206" s="357">
        <v>170</v>
      </c>
      <c r="M206" s="577">
        <v>180</v>
      </c>
      <c r="N206" s="357"/>
      <c r="O206" s="350">
        <v>170</v>
      </c>
      <c r="P206" s="354">
        <f t="shared" si="42"/>
        <v>121.95800000000001</v>
      </c>
      <c r="Q206" s="355">
        <v>140</v>
      </c>
      <c r="R206" s="350">
        <v>140</v>
      </c>
      <c r="S206" s="355">
        <v>150</v>
      </c>
      <c r="T206" s="350"/>
      <c r="U206" s="350">
        <v>140</v>
      </c>
      <c r="V206" s="354">
        <f t="shared" si="43"/>
        <v>100.436</v>
      </c>
      <c r="W206" s="350">
        <f t="shared" si="44"/>
        <v>310</v>
      </c>
      <c r="X206" s="354">
        <f t="shared" si="45"/>
        <v>222.394</v>
      </c>
      <c r="Y206" s="350">
        <v>200</v>
      </c>
      <c r="Z206" s="357">
        <v>205</v>
      </c>
      <c r="AA206" s="350">
        <v>215</v>
      </c>
      <c r="AB206" s="350"/>
      <c r="AC206" s="350">
        <v>215</v>
      </c>
      <c r="AD206" s="354">
        <f t="shared" si="46"/>
        <v>154.241</v>
      </c>
      <c r="AE206" s="358">
        <f t="shared" si="47"/>
        <v>525</v>
      </c>
      <c r="AF206" s="354">
        <f t="shared" si="48"/>
        <v>376.63500000000005</v>
      </c>
      <c r="AG206" s="366"/>
    </row>
    <row r="207" spans="1:33" s="304" customFormat="1" ht="12.75">
      <c r="A207" s="365">
        <v>1</v>
      </c>
      <c r="B207" s="350">
        <v>5</v>
      </c>
      <c r="C207" s="351">
        <v>75</v>
      </c>
      <c r="D207" s="351" t="s">
        <v>1175</v>
      </c>
      <c r="E207" s="351" t="s">
        <v>150</v>
      </c>
      <c r="F207" s="351" t="s">
        <v>16</v>
      </c>
      <c r="G207" s="359" t="s">
        <v>1176</v>
      </c>
      <c r="H207" s="351" t="s">
        <v>17</v>
      </c>
      <c r="I207" s="360" t="s">
        <v>1177</v>
      </c>
      <c r="J207" s="361" t="s">
        <v>1178</v>
      </c>
      <c r="K207" s="577">
        <v>155</v>
      </c>
      <c r="L207" s="357">
        <v>155</v>
      </c>
      <c r="M207" s="577" t="s">
        <v>216</v>
      </c>
      <c r="N207" s="357"/>
      <c r="O207" s="350">
        <v>155</v>
      </c>
      <c r="P207" s="354">
        <f t="shared" si="42"/>
        <v>107.8025</v>
      </c>
      <c r="Q207" s="350">
        <v>117.5</v>
      </c>
      <c r="R207" s="350">
        <v>120</v>
      </c>
      <c r="S207" s="355">
        <v>125</v>
      </c>
      <c r="T207" s="350"/>
      <c r="U207" s="350">
        <v>120</v>
      </c>
      <c r="V207" s="354">
        <f t="shared" si="43"/>
        <v>83.46000000000001</v>
      </c>
      <c r="W207" s="350">
        <f t="shared" si="44"/>
        <v>275</v>
      </c>
      <c r="X207" s="354">
        <f t="shared" si="45"/>
        <v>191.2625</v>
      </c>
      <c r="Y207" s="350">
        <v>182.5</v>
      </c>
      <c r="Z207" s="357">
        <v>190</v>
      </c>
      <c r="AA207" s="350">
        <v>195</v>
      </c>
      <c r="AB207" s="350"/>
      <c r="AC207" s="350">
        <v>195</v>
      </c>
      <c r="AD207" s="354">
        <f t="shared" si="46"/>
        <v>135.6225</v>
      </c>
      <c r="AE207" s="358">
        <f t="shared" si="47"/>
        <v>470</v>
      </c>
      <c r="AF207" s="354">
        <f t="shared" si="48"/>
        <v>326.885</v>
      </c>
      <c r="AG207" s="366"/>
    </row>
    <row r="208" spans="1:33" s="304" customFormat="1" ht="12.75">
      <c r="A208" s="365">
        <v>0</v>
      </c>
      <c r="B208" s="350">
        <v>6</v>
      </c>
      <c r="C208" s="351">
        <v>75</v>
      </c>
      <c r="D208" s="351" t="s">
        <v>1179</v>
      </c>
      <c r="E208" s="351" t="s">
        <v>257</v>
      </c>
      <c r="F208" s="351" t="s">
        <v>16</v>
      </c>
      <c r="G208" s="359">
        <v>31073</v>
      </c>
      <c r="H208" s="351" t="s">
        <v>17</v>
      </c>
      <c r="I208" s="360">
        <v>73.35</v>
      </c>
      <c r="J208" s="361">
        <v>0.6767</v>
      </c>
      <c r="K208" s="350">
        <v>135</v>
      </c>
      <c r="L208" s="357">
        <v>150</v>
      </c>
      <c r="M208" s="577">
        <v>165</v>
      </c>
      <c r="N208" s="357"/>
      <c r="O208" s="350">
        <v>150</v>
      </c>
      <c r="P208" s="354">
        <f t="shared" si="42"/>
        <v>101.505</v>
      </c>
      <c r="Q208" s="350">
        <v>105</v>
      </c>
      <c r="R208" s="350">
        <v>112.5</v>
      </c>
      <c r="S208" s="355">
        <v>120</v>
      </c>
      <c r="T208" s="350"/>
      <c r="U208" s="350">
        <v>112.5</v>
      </c>
      <c r="V208" s="354">
        <f t="shared" si="43"/>
        <v>76.12875</v>
      </c>
      <c r="W208" s="350">
        <f t="shared" si="44"/>
        <v>262.5</v>
      </c>
      <c r="X208" s="354">
        <f t="shared" si="45"/>
        <v>177.63375</v>
      </c>
      <c r="Y208" s="350">
        <v>140</v>
      </c>
      <c r="Z208" s="357">
        <v>160</v>
      </c>
      <c r="AA208" s="350">
        <v>180</v>
      </c>
      <c r="AB208" s="350"/>
      <c r="AC208" s="350">
        <v>180</v>
      </c>
      <c r="AD208" s="354">
        <f t="shared" si="46"/>
        <v>121.806</v>
      </c>
      <c r="AE208" s="358">
        <f t="shared" si="47"/>
        <v>442.5</v>
      </c>
      <c r="AF208" s="354">
        <f t="shared" si="48"/>
        <v>299.43975</v>
      </c>
      <c r="AG208" s="366"/>
    </row>
    <row r="209" spans="1:33" s="304" customFormat="1" ht="12.75">
      <c r="A209" s="365">
        <v>0</v>
      </c>
      <c r="B209" s="350">
        <v>7</v>
      </c>
      <c r="C209" s="351">
        <v>75</v>
      </c>
      <c r="D209" s="351" t="s">
        <v>1180</v>
      </c>
      <c r="E209" s="351" t="s">
        <v>22</v>
      </c>
      <c r="F209" s="351" t="s">
        <v>16</v>
      </c>
      <c r="G209" s="359">
        <v>31682</v>
      </c>
      <c r="H209" s="351" t="s">
        <v>17</v>
      </c>
      <c r="I209" s="360">
        <v>71.75</v>
      </c>
      <c r="J209" s="361">
        <v>0.6882</v>
      </c>
      <c r="K209" s="350">
        <v>140</v>
      </c>
      <c r="L209" s="357">
        <v>150</v>
      </c>
      <c r="M209" s="577">
        <v>155</v>
      </c>
      <c r="N209" s="357"/>
      <c r="O209" s="350">
        <v>150</v>
      </c>
      <c r="P209" s="354">
        <f t="shared" si="42"/>
        <v>103.23</v>
      </c>
      <c r="Q209" s="355">
        <v>100</v>
      </c>
      <c r="R209" s="350">
        <v>105</v>
      </c>
      <c r="S209" s="355">
        <v>110</v>
      </c>
      <c r="T209" s="350"/>
      <c r="U209" s="350">
        <v>105</v>
      </c>
      <c r="V209" s="354">
        <f t="shared" si="43"/>
        <v>72.26100000000001</v>
      </c>
      <c r="W209" s="350">
        <f t="shared" si="44"/>
        <v>255</v>
      </c>
      <c r="X209" s="354">
        <f t="shared" si="45"/>
        <v>175.491</v>
      </c>
      <c r="Y209" s="350">
        <v>160</v>
      </c>
      <c r="Z209" s="357">
        <v>170</v>
      </c>
      <c r="AA209" s="577">
        <v>180</v>
      </c>
      <c r="AB209" s="350"/>
      <c r="AC209" s="350">
        <v>170</v>
      </c>
      <c r="AD209" s="354">
        <f t="shared" si="46"/>
        <v>116.994</v>
      </c>
      <c r="AE209" s="358">
        <f t="shared" si="47"/>
        <v>425</v>
      </c>
      <c r="AF209" s="354">
        <f t="shared" si="48"/>
        <v>292.485</v>
      </c>
      <c r="AG209" s="366"/>
    </row>
    <row r="210" spans="1:33" s="304" customFormat="1" ht="12.75">
      <c r="A210" s="365">
        <v>0</v>
      </c>
      <c r="B210" s="350">
        <v>8</v>
      </c>
      <c r="C210" s="351">
        <v>75</v>
      </c>
      <c r="D210" s="351" t="s">
        <v>1181</v>
      </c>
      <c r="E210" s="351" t="s">
        <v>22</v>
      </c>
      <c r="F210" s="351" t="s">
        <v>16</v>
      </c>
      <c r="G210" s="359">
        <v>32347</v>
      </c>
      <c r="H210" s="351" t="s">
        <v>17</v>
      </c>
      <c r="I210" s="360">
        <v>71.45</v>
      </c>
      <c r="J210" s="361">
        <v>0.6906</v>
      </c>
      <c r="K210" s="350">
        <v>90</v>
      </c>
      <c r="L210" s="577">
        <v>100</v>
      </c>
      <c r="M210" s="577">
        <v>105</v>
      </c>
      <c r="N210" s="357"/>
      <c r="O210" s="350">
        <v>90</v>
      </c>
      <c r="P210" s="354">
        <f t="shared" si="42"/>
        <v>62.153999999999996</v>
      </c>
      <c r="Q210" s="355">
        <v>70</v>
      </c>
      <c r="R210" s="350">
        <v>70</v>
      </c>
      <c r="S210" s="350">
        <v>75</v>
      </c>
      <c r="T210" s="350"/>
      <c r="U210" s="350">
        <v>75</v>
      </c>
      <c r="V210" s="354">
        <f t="shared" si="43"/>
        <v>51.795</v>
      </c>
      <c r="W210" s="350">
        <f t="shared" si="44"/>
        <v>165</v>
      </c>
      <c r="X210" s="354">
        <f t="shared" si="45"/>
        <v>113.949</v>
      </c>
      <c r="Y210" s="350">
        <v>140</v>
      </c>
      <c r="Z210" s="357">
        <v>160</v>
      </c>
      <c r="AA210" s="577">
        <v>0</v>
      </c>
      <c r="AB210" s="350"/>
      <c r="AC210" s="350">
        <v>160</v>
      </c>
      <c r="AD210" s="354">
        <f t="shared" si="46"/>
        <v>110.496</v>
      </c>
      <c r="AE210" s="358">
        <f t="shared" si="47"/>
        <v>325</v>
      </c>
      <c r="AF210" s="354">
        <f t="shared" si="48"/>
        <v>224.445</v>
      </c>
      <c r="AG210" s="366"/>
    </row>
    <row r="211" spans="1:33" s="304" customFormat="1" ht="12.75">
      <c r="A211" s="365">
        <v>0</v>
      </c>
      <c r="B211" s="350">
        <v>9</v>
      </c>
      <c r="C211" s="351">
        <v>75</v>
      </c>
      <c r="D211" s="351" t="s">
        <v>1016</v>
      </c>
      <c r="E211" s="351" t="s">
        <v>150</v>
      </c>
      <c r="F211" s="351" t="s">
        <v>16</v>
      </c>
      <c r="G211" s="359" t="s">
        <v>1017</v>
      </c>
      <c r="H211" s="351" t="s">
        <v>17</v>
      </c>
      <c r="I211" s="360">
        <v>72</v>
      </c>
      <c r="J211" s="361" t="s">
        <v>1018</v>
      </c>
      <c r="K211" s="350">
        <v>175</v>
      </c>
      <c r="L211" s="357">
        <v>185</v>
      </c>
      <c r="M211" s="577">
        <v>195</v>
      </c>
      <c r="N211" s="357"/>
      <c r="O211" s="350">
        <v>185</v>
      </c>
      <c r="P211" s="354">
        <f t="shared" si="42"/>
        <v>127.03949999999999</v>
      </c>
      <c r="Q211" s="355">
        <v>137.5</v>
      </c>
      <c r="R211" s="355">
        <v>137.5</v>
      </c>
      <c r="S211" s="355">
        <v>137.5</v>
      </c>
      <c r="T211" s="350"/>
      <c r="U211" s="350">
        <v>0</v>
      </c>
      <c r="V211" s="354">
        <f t="shared" si="43"/>
        <v>0</v>
      </c>
      <c r="W211" s="350">
        <f t="shared" si="44"/>
        <v>185</v>
      </c>
      <c r="X211" s="354">
        <f t="shared" si="45"/>
        <v>127.03949999999999</v>
      </c>
      <c r="Y211" s="355">
        <v>185</v>
      </c>
      <c r="Z211" s="578">
        <v>0</v>
      </c>
      <c r="AA211" s="578">
        <v>0</v>
      </c>
      <c r="AB211" s="350"/>
      <c r="AC211" s="350">
        <v>0</v>
      </c>
      <c r="AD211" s="354">
        <f t="shared" si="46"/>
        <v>0</v>
      </c>
      <c r="AE211" s="358">
        <f t="shared" si="47"/>
        <v>185</v>
      </c>
      <c r="AF211" s="354">
        <f t="shared" si="48"/>
        <v>127.03949999999999</v>
      </c>
      <c r="AG211" s="366"/>
    </row>
    <row r="212" spans="1:33" s="304" customFormat="1" ht="12.75">
      <c r="A212" s="365">
        <v>12</v>
      </c>
      <c r="B212" s="350">
        <v>1</v>
      </c>
      <c r="C212" s="351">
        <v>75</v>
      </c>
      <c r="D212" s="351" t="s">
        <v>1182</v>
      </c>
      <c r="E212" s="351" t="s">
        <v>18</v>
      </c>
      <c r="F212" s="351" t="s">
        <v>16</v>
      </c>
      <c r="G212" s="359">
        <v>37167</v>
      </c>
      <c r="H212" s="351" t="s">
        <v>21</v>
      </c>
      <c r="I212" s="360">
        <v>69.2</v>
      </c>
      <c r="J212" s="361">
        <v>0.8734</v>
      </c>
      <c r="K212" s="350">
        <v>125</v>
      </c>
      <c r="L212" s="357" t="s">
        <v>1183</v>
      </c>
      <c r="M212" s="357" t="s">
        <v>1065</v>
      </c>
      <c r="N212" s="357"/>
      <c r="O212" s="350" t="s">
        <v>1065</v>
      </c>
      <c r="P212" s="354">
        <f t="shared" si="42"/>
        <v>120.09249999999999</v>
      </c>
      <c r="Q212" s="350">
        <v>72.5</v>
      </c>
      <c r="R212" s="355">
        <v>77.5</v>
      </c>
      <c r="S212" s="355">
        <v>77.5</v>
      </c>
      <c r="T212" s="350"/>
      <c r="U212" s="350">
        <v>72.5</v>
      </c>
      <c r="V212" s="354">
        <f t="shared" si="43"/>
        <v>63.32149999999999</v>
      </c>
      <c r="W212" s="350">
        <f t="shared" si="44"/>
        <v>210</v>
      </c>
      <c r="X212" s="354">
        <f t="shared" si="45"/>
        <v>183.414</v>
      </c>
      <c r="Y212" s="350">
        <v>145</v>
      </c>
      <c r="Z212" s="357">
        <v>152.5</v>
      </c>
      <c r="AA212" s="350">
        <v>160</v>
      </c>
      <c r="AB212" s="350"/>
      <c r="AC212" s="350">
        <v>160</v>
      </c>
      <c r="AD212" s="354">
        <f t="shared" si="46"/>
        <v>139.744</v>
      </c>
      <c r="AE212" s="358">
        <f t="shared" si="47"/>
        <v>370</v>
      </c>
      <c r="AF212" s="354">
        <f t="shared" si="48"/>
        <v>323.15799999999996</v>
      </c>
      <c r="AG212" s="366"/>
    </row>
    <row r="213" spans="1:33" s="304" customFormat="1" ht="12.75">
      <c r="A213" s="365">
        <v>5</v>
      </c>
      <c r="B213" s="350">
        <v>2</v>
      </c>
      <c r="C213" s="350">
        <v>75</v>
      </c>
      <c r="D213" s="350" t="s">
        <v>1184</v>
      </c>
      <c r="E213" s="350" t="s">
        <v>257</v>
      </c>
      <c r="F213" s="350" t="s">
        <v>16</v>
      </c>
      <c r="G213" s="352">
        <v>36850</v>
      </c>
      <c r="H213" s="350" t="s">
        <v>21</v>
      </c>
      <c r="I213" s="353">
        <v>71.4</v>
      </c>
      <c r="J213" s="354">
        <v>0.8504</v>
      </c>
      <c r="K213" s="351">
        <v>110</v>
      </c>
      <c r="L213" s="362">
        <v>120</v>
      </c>
      <c r="M213" s="350" t="s">
        <v>1183</v>
      </c>
      <c r="N213" s="357"/>
      <c r="O213" s="350" t="s">
        <v>1183</v>
      </c>
      <c r="P213" s="354">
        <f t="shared" si="42"/>
        <v>112.67800000000001</v>
      </c>
      <c r="Q213" s="355">
        <v>85</v>
      </c>
      <c r="R213" s="362">
        <v>90</v>
      </c>
      <c r="S213" s="355">
        <v>95</v>
      </c>
      <c r="T213" s="350"/>
      <c r="U213" s="350">
        <v>90</v>
      </c>
      <c r="V213" s="354">
        <f t="shared" si="43"/>
        <v>76.536</v>
      </c>
      <c r="W213" s="350">
        <f t="shared" si="44"/>
        <v>222.5</v>
      </c>
      <c r="X213" s="354">
        <f t="shared" si="45"/>
        <v>189.214</v>
      </c>
      <c r="Y213" s="351">
        <v>120</v>
      </c>
      <c r="Z213" s="578">
        <v>132.5</v>
      </c>
      <c r="AA213" s="357">
        <v>132.5</v>
      </c>
      <c r="AB213" s="350"/>
      <c r="AC213" s="350">
        <v>132.5</v>
      </c>
      <c r="AD213" s="354">
        <f t="shared" si="46"/>
        <v>112.67800000000001</v>
      </c>
      <c r="AE213" s="358">
        <f t="shared" si="47"/>
        <v>355</v>
      </c>
      <c r="AF213" s="354">
        <f t="shared" si="48"/>
        <v>301.892</v>
      </c>
      <c r="AG213" s="366"/>
    </row>
    <row r="214" spans="1:33" s="304" customFormat="1" ht="12.75">
      <c r="A214" s="365">
        <v>0</v>
      </c>
      <c r="B214" s="350" t="s">
        <v>69</v>
      </c>
      <c r="C214" s="351">
        <v>75</v>
      </c>
      <c r="D214" s="351" t="s">
        <v>1185</v>
      </c>
      <c r="E214" s="351" t="s">
        <v>22</v>
      </c>
      <c r="F214" s="351" t="s">
        <v>16</v>
      </c>
      <c r="G214" s="359">
        <v>36493</v>
      </c>
      <c r="H214" s="351" t="s">
        <v>21</v>
      </c>
      <c r="I214" s="360">
        <v>74.85</v>
      </c>
      <c r="J214" s="361">
        <v>0.774</v>
      </c>
      <c r="K214" s="350">
        <v>135</v>
      </c>
      <c r="L214" s="357">
        <v>145</v>
      </c>
      <c r="M214" s="577" t="s">
        <v>1150</v>
      </c>
      <c r="N214" s="357"/>
      <c r="O214" s="350">
        <v>0</v>
      </c>
      <c r="P214" s="354">
        <f t="shared" si="42"/>
        <v>0</v>
      </c>
      <c r="Q214" s="355">
        <v>95</v>
      </c>
      <c r="R214" s="577">
        <v>95</v>
      </c>
      <c r="S214" s="355">
        <v>100</v>
      </c>
      <c r="T214" s="350"/>
      <c r="U214" s="350">
        <v>0</v>
      </c>
      <c r="V214" s="354">
        <f t="shared" si="43"/>
        <v>0</v>
      </c>
      <c r="W214" s="350">
        <f t="shared" si="44"/>
        <v>0</v>
      </c>
      <c r="X214" s="354">
        <f t="shared" si="45"/>
        <v>0</v>
      </c>
      <c r="Y214" s="577">
        <v>150</v>
      </c>
      <c r="Z214" s="578">
        <v>0</v>
      </c>
      <c r="AA214" s="577">
        <v>0</v>
      </c>
      <c r="AB214" s="350"/>
      <c r="AC214" s="350">
        <v>0</v>
      </c>
      <c r="AD214" s="354">
        <f t="shared" si="46"/>
        <v>0</v>
      </c>
      <c r="AE214" s="358">
        <f t="shared" si="47"/>
        <v>0</v>
      </c>
      <c r="AF214" s="354">
        <f t="shared" si="48"/>
        <v>0</v>
      </c>
      <c r="AG214" s="366"/>
    </row>
    <row r="215" spans="1:33" s="304" customFormat="1" ht="12.75">
      <c r="A215" s="365">
        <v>12</v>
      </c>
      <c r="B215" s="350">
        <v>1</v>
      </c>
      <c r="C215" s="351">
        <v>75</v>
      </c>
      <c r="D215" s="351" t="s">
        <v>340</v>
      </c>
      <c r="E215" s="351" t="s">
        <v>686</v>
      </c>
      <c r="F215" s="351" t="s">
        <v>16</v>
      </c>
      <c r="G215" s="359" t="s">
        <v>1023</v>
      </c>
      <c r="H215" s="351" t="s">
        <v>20</v>
      </c>
      <c r="I215" s="360">
        <v>75</v>
      </c>
      <c r="J215" s="361" t="s">
        <v>1024</v>
      </c>
      <c r="K215" s="350">
        <v>180</v>
      </c>
      <c r="L215" s="577">
        <v>195</v>
      </c>
      <c r="M215" s="577">
        <v>195</v>
      </c>
      <c r="N215" s="357"/>
      <c r="O215" s="350">
        <v>180</v>
      </c>
      <c r="P215" s="354">
        <f t="shared" si="42"/>
        <v>129.186</v>
      </c>
      <c r="Q215" s="350">
        <v>115</v>
      </c>
      <c r="R215" s="350">
        <v>120</v>
      </c>
      <c r="S215" s="355">
        <v>125</v>
      </c>
      <c r="T215" s="350"/>
      <c r="U215" s="350">
        <v>120</v>
      </c>
      <c r="V215" s="354">
        <f t="shared" si="43"/>
        <v>86.124</v>
      </c>
      <c r="W215" s="350">
        <f t="shared" si="44"/>
        <v>300</v>
      </c>
      <c r="X215" s="354">
        <f t="shared" si="45"/>
        <v>215.31</v>
      </c>
      <c r="Y215" s="350">
        <v>195</v>
      </c>
      <c r="Z215" s="357">
        <v>205</v>
      </c>
      <c r="AA215" s="355">
        <v>210</v>
      </c>
      <c r="AB215" s="350"/>
      <c r="AC215" s="350">
        <v>205</v>
      </c>
      <c r="AD215" s="354">
        <f t="shared" si="46"/>
        <v>147.1285</v>
      </c>
      <c r="AE215" s="358">
        <f t="shared" si="47"/>
        <v>505</v>
      </c>
      <c r="AF215" s="354">
        <f t="shared" si="48"/>
        <v>362.4385</v>
      </c>
      <c r="AG215" s="366"/>
    </row>
    <row r="216" spans="1:33" s="304" customFormat="1" ht="12.75">
      <c r="A216" s="365">
        <v>5</v>
      </c>
      <c r="B216" s="350">
        <v>2</v>
      </c>
      <c r="C216" s="351">
        <v>75</v>
      </c>
      <c r="D216" s="351" t="s">
        <v>1066</v>
      </c>
      <c r="E216" s="351" t="s">
        <v>257</v>
      </c>
      <c r="F216" s="351" t="s">
        <v>16</v>
      </c>
      <c r="G216" s="359"/>
      <c r="H216" s="351" t="s">
        <v>20</v>
      </c>
      <c r="I216" s="360" t="s">
        <v>1067</v>
      </c>
      <c r="J216" s="361" t="s">
        <v>1068</v>
      </c>
      <c r="K216" s="577">
        <v>150</v>
      </c>
      <c r="L216" s="357">
        <v>155</v>
      </c>
      <c r="M216" s="357" t="s">
        <v>216</v>
      </c>
      <c r="N216" s="357"/>
      <c r="O216" s="350" t="s">
        <v>216</v>
      </c>
      <c r="P216" s="354">
        <f t="shared" si="42"/>
        <v>117.4875</v>
      </c>
      <c r="Q216" s="350">
        <v>95</v>
      </c>
      <c r="R216" s="350">
        <v>100</v>
      </c>
      <c r="S216" s="350">
        <v>105</v>
      </c>
      <c r="T216" s="350"/>
      <c r="U216" s="350">
        <v>105</v>
      </c>
      <c r="V216" s="354">
        <f t="shared" si="43"/>
        <v>75.91499999999999</v>
      </c>
      <c r="W216" s="350">
        <f t="shared" si="44"/>
        <v>267.5</v>
      </c>
      <c r="X216" s="354">
        <f t="shared" si="45"/>
        <v>193.4025</v>
      </c>
      <c r="Y216" s="350">
        <v>205</v>
      </c>
      <c r="Z216" s="357">
        <v>215</v>
      </c>
      <c r="AA216" s="350">
        <v>222.5</v>
      </c>
      <c r="AB216" s="350"/>
      <c r="AC216" s="350">
        <v>222.5</v>
      </c>
      <c r="AD216" s="354">
        <f t="shared" si="46"/>
        <v>160.8675</v>
      </c>
      <c r="AE216" s="358">
        <f t="shared" si="47"/>
        <v>490</v>
      </c>
      <c r="AF216" s="354">
        <f t="shared" si="48"/>
        <v>354.27</v>
      </c>
      <c r="AG216" s="366"/>
    </row>
    <row r="217" spans="1:33" s="304" customFormat="1" ht="12.75">
      <c r="A217" s="365">
        <v>3</v>
      </c>
      <c r="B217" s="350">
        <v>3</v>
      </c>
      <c r="C217" s="351">
        <v>75</v>
      </c>
      <c r="D217" s="351" t="s">
        <v>1069</v>
      </c>
      <c r="E217" s="351" t="s">
        <v>135</v>
      </c>
      <c r="F217" s="351" t="s">
        <v>16</v>
      </c>
      <c r="G217" s="359" t="s">
        <v>1070</v>
      </c>
      <c r="H217" s="351" t="s">
        <v>20</v>
      </c>
      <c r="I217" s="360" t="s">
        <v>1048</v>
      </c>
      <c r="J217" s="361" t="s">
        <v>1071</v>
      </c>
      <c r="K217" s="350">
        <v>150</v>
      </c>
      <c r="L217" s="577">
        <v>160</v>
      </c>
      <c r="M217" s="357">
        <v>160</v>
      </c>
      <c r="N217" s="357"/>
      <c r="O217" s="350">
        <v>160</v>
      </c>
      <c r="P217" s="354">
        <f t="shared" si="42"/>
        <v>120.48</v>
      </c>
      <c r="Q217" s="355">
        <v>100</v>
      </c>
      <c r="R217" s="350">
        <v>102.5</v>
      </c>
      <c r="S217" s="355">
        <v>107.5</v>
      </c>
      <c r="T217" s="350"/>
      <c r="U217" s="350">
        <v>102.5</v>
      </c>
      <c r="V217" s="354">
        <f t="shared" si="43"/>
        <v>77.1825</v>
      </c>
      <c r="W217" s="350">
        <f t="shared" si="44"/>
        <v>262.5</v>
      </c>
      <c r="X217" s="354">
        <f t="shared" si="45"/>
        <v>197.6625</v>
      </c>
      <c r="Y217" s="355">
        <v>170</v>
      </c>
      <c r="Z217" s="357">
        <v>180</v>
      </c>
      <c r="AA217" s="350">
        <v>190</v>
      </c>
      <c r="AB217" s="350"/>
      <c r="AC217" s="350">
        <v>190</v>
      </c>
      <c r="AD217" s="354">
        <f t="shared" si="46"/>
        <v>143.07</v>
      </c>
      <c r="AE217" s="358">
        <f t="shared" si="47"/>
        <v>452.5</v>
      </c>
      <c r="AF217" s="354">
        <f t="shared" si="48"/>
        <v>340.7325</v>
      </c>
      <c r="AG217" s="366"/>
    </row>
    <row r="218" spans="1:33" s="304" customFormat="1" ht="12.75">
      <c r="A218" s="365">
        <v>2</v>
      </c>
      <c r="B218" s="350">
        <v>4</v>
      </c>
      <c r="C218" s="351">
        <v>75</v>
      </c>
      <c r="D218" s="351" t="s">
        <v>1186</v>
      </c>
      <c r="E218" s="351" t="s">
        <v>257</v>
      </c>
      <c r="F218" s="351" t="s">
        <v>16</v>
      </c>
      <c r="G218" s="359">
        <v>36220</v>
      </c>
      <c r="H218" s="351" t="s">
        <v>20</v>
      </c>
      <c r="I218" s="360">
        <v>68.45</v>
      </c>
      <c r="J218" s="361">
        <v>0.8095</v>
      </c>
      <c r="K218" s="577">
        <v>110</v>
      </c>
      <c r="L218" s="577">
        <v>110</v>
      </c>
      <c r="M218" s="357">
        <v>110</v>
      </c>
      <c r="N218" s="357"/>
      <c r="O218" s="350">
        <v>110</v>
      </c>
      <c r="P218" s="354">
        <f t="shared" si="42"/>
        <v>89.045</v>
      </c>
      <c r="Q218" s="350">
        <v>75</v>
      </c>
      <c r="R218" s="350">
        <v>80</v>
      </c>
      <c r="S218" s="355">
        <v>82.5</v>
      </c>
      <c r="T218" s="350"/>
      <c r="U218" s="350">
        <v>80</v>
      </c>
      <c r="V218" s="354">
        <f t="shared" si="43"/>
        <v>64.76</v>
      </c>
      <c r="W218" s="350">
        <f t="shared" si="44"/>
        <v>190</v>
      </c>
      <c r="X218" s="354">
        <f t="shared" si="45"/>
        <v>153.805</v>
      </c>
      <c r="Y218" s="350">
        <v>115</v>
      </c>
      <c r="Z218" s="357">
        <v>125</v>
      </c>
      <c r="AA218" s="577">
        <v>135</v>
      </c>
      <c r="AB218" s="350"/>
      <c r="AC218" s="350">
        <v>125</v>
      </c>
      <c r="AD218" s="354">
        <f t="shared" si="46"/>
        <v>101.1875</v>
      </c>
      <c r="AE218" s="358">
        <f t="shared" si="47"/>
        <v>315</v>
      </c>
      <c r="AF218" s="354">
        <f t="shared" si="48"/>
        <v>254.9925</v>
      </c>
      <c r="AG218" s="366"/>
    </row>
    <row r="219" spans="1:33" s="304" customFormat="1" ht="12.75">
      <c r="A219" s="365">
        <v>12</v>
      </c>
      <c r="B219" s="350">
        <v>1</v>
      </c>
      <c r="C219" s="351">
        <v>75</v>
      </c>
      <c r="D219" s="351" t="s">
        <v>1077</v>
      </c>
      <c r="E219" s="351" t="s">
        <v>470</v>
      </c>
      <c r="F219" s="351" t="s">
        <v>16</v>
      </c>
      <c r="G219" s="359" t="s">
        <v>1078</v>
      </c>
      <c r="H219" s="351" t="s">
        <v>24</v>
      </c>
      <c r="I219" s="360">
        <v>70</v>
      </c>
      <c r="J219" s="361" t="s">
        <v>1079</v>
      </c>
      <c r="K219" s="350">
        <v>165</v>
      </c>
      <c r="L219" s="577">
        <v>175</v>
      </c>
      <c r="M219" s="357">
        <v>175</v>
      </c>
      <c r="N219" s="357"/>
      <c r="O219" s="350">
        <v>175</v>
      </c>
      <c r="P219" s="354">
        <f t="shared" si="42"/>
        <v>130.42749999999998</v>
      </c>
      <c r="Q219" s="350">
        <v>100</v>
      </c>
      <c r="R219" s="350">
        <v>105</v>
      </c>
      <c r="S219" s="355">
        <v>110</v>
      </c>
      <c r="T219" s="350"/>
      <c r="U219" s="350">
        <v>105</v>
      </c>
      <c r="V219" s="354">
        <f t="shared" si="43"/>
        <v>78.2565</v>
      </c>
      <c r="W219" s="350">
        <f t="shared" si="44"/>
        <v>280</v>
      </c>
      <c r="X219" s="354">
        <f t="shared" si="45"/>
        <v>208.684</v>
      </c>
      <c r="Y219" s="350">
        <v>220</v>
      </c>
      <c r="Z219" s="357">
        <v>230</v>
      </c>
      <c r="AA219" s="350">
        <v>235</v>
      </c>
      <c r="AB219" s="350"/>
      <c r="AC219" s="350">
        <v>235</v>
      </c>
      <c r="AD219" s="354">
        <f t="shared" si="46"/>
        <v>175.1455</v>
      </c>
      <c r="AE219" s="358">
        <f t="shared" si="47"/>
        <v>515</v>
      </c>
      <c r="AF219" s="354">
        <f t="shared" si="48"/>
        <v>383.8295</v>
      </c>
      <c r="AG219" s="366" t="s">
        <v>78</v>
      </c>
    </row>
    <row r="220" spans="1:33" s="304" customFormat="1" ht="12.75">
      <c r="A220" s="365">
        <v>5</v>
      </c>
      <c r="B220" s="350">
        <v>2</v>
      </c>
      <c r="C220" s="351">
        <v>75</v>
      </c>
      <c r="D220" s="351" t="s">
        <v>1187</v>
      </c>
      <c r="E220" s="351" t="s">
        <v>22</v>
      </c>
      <c r="F220" s="351" t="s">
        <v>16</v>
      </c>
      <c r="G220" s="359" t="s">
        <v>1188</v>
      </c>
      <c r="H220" s="351" t="s">
        <v>24</v>
      </c>
      <c r="I220" s="360">
        <v>70.15</v>
      </c>
      <c r="J220" s="361" t="s">
        <v>1189</v>
      </c>
      <c r="K220" s="350">
        <v>160</v>
      </c>
      <c r="L220" s="577">
        <v>175</v>
      </c>
      <c r="M220" s="577">
        <v>175</v>
      </c>
      <c r="N220" s="357"/>
      <c r="O220" s="350">
        <v>160</v>
      </c>
      <c r="P220" s="354">
        <f t="shared" si="42"/>
        <v>116.72</v>
      </c>
      <c r="Q220" s="355">
        <v>105</v>
      </c>
      <c r="R220" s="350">
        <v>105</v>
      </c>
      <c r="S220" s="350">
        <v>110</v>
      </c>
      <c r="T220" s="350"/>
      <c r="U220" s="350">
        <v>110</v>
      </c>
      <c r="V220" s="354">
        <f t="shared" si="43"/>
        <v>80.245</v>
      </c>
      <c r="W220" s="350">
        <f t="shared" si="44"/>
        <v>270</v>
      </c>
      <c r="X220" s="354">
        <f t="shared" si="45"/>
        <v>196.965</v>
      </c>
      <c r="Y220" s="350">
        <v>195</v>
      </c>
      <c r="Z220" s="357">
        <v>205</v>
      </c>
      <c r="AA220" s="355">
        <v>215</v>
      </c>
      <c r="AB220" s="350"/>
      <c r="AC220" s="350">
        <v>205</v>
      </c>
      <c r="AD220" s="354">
        <f t="shared" si="46"/>
        <v>149.5475</v>
      </c>
      <c r="AE220" s="358">
        <f t="shared" si="47"/>
        <v>475</v>
      </c>
      <c r="AF220" s="354">
        <f t="shared" si="48"/>
        <v>346.51250000000005</v>
      </c>
      <c r="AG220" s="366"/>
    </row>
    <row r="221" spans="1:33" s="304" customFormat="1" ht="12.75">
      <c r="A221" s="365">
        <v>12</v>
      </c>
      <c r="B221" s="350">
        <v>1</v>
      </c>
      <c r="C221" s="351">
        <v>82.5</v>
      </c>
      <c r="D221" s="351" t="s">
        <v>1082</v>
      </c>
      <c r="E221" s="351" t="s">
        <v>18</v>
      </c>
      <c r="F221" s="351" t="s">
        <v>16</v>
      </c>
      <c r="G221" s="359">
        <v>33806</v>
      </c>
      <c r="H221" s="351" t="s">
        <v>23</v>
      </c>
      <c r="I221" s="360">
        <v>81.75</v>
      </c>
      <c r="J221" s="361">
        <v>0.623</v>
      </c>
      <c r="K221" s="350">
        <v>175</v>
      </c>
      <c r="L221" s="578" t="s">
        <v>489</v>
      </c>
      <c r="M221" s="578" t="s">
        <v>489</v>
      </c>
      <c r="N221" s="357"/>
      <c r="O221" s="350">
        <v>175</v>
      </c>
      <c r="P221" s="354">
        <f t="shared" si="42"/>
        <v>109.025</v>
      </c>
      <c r="Q221" s="350">
        <v>122.5</v>
      </c>
      <c r="R221" s="355">
        <v>127.5</v>
      </c>
      <c r="S221" s="355">
        <v>127.5</v>
      </c>
      <c r="T221" s="350"/>
      <c r="U221" s="350">
        <v>122.5</v>
      </c>
      <c r="V221" s="354">
        <f t="shared" si="43"/>
        <v>76.3175</v>
      </c>
      <c r="W221" s="350">
        <f t="shared" si="44"/>
        <v>297.5</v>
      </c>
      <c r="X221" s="354">
        <f t="shared" si="45"/>
        <v>185.3425</v>
      </c>
      <c r="Y221" s="350">
        <v>207.5</v>
      </c>
      <c r="Z221" s="357">
        <v>217.5</v>
      </c>
      <c r="AA221" s="356">
        <v>220</v>
      </c>
      <c r="AB221" s="350"/>
      <c r="AC221" s="350">
        <v>217.5</v>
      </c>
      <c r="AD221" s="354">
        <f t="shared" si="46"/>
        <v>135.5025</v>
      </c>
      <c r="AE221" s="358">
        <f t="shared" si="47"/>
        <v>515</v>
      </c>
      <c r="AF221" s="354">
        <f t="shared" si="48"/>
        <v>320.845</v>
      </c>
      <c r="AG221" s="366"/>
    </row>
    <row r="222" spans="1:33" s="304" customFormat="1" ht="12.75">
      <c r="A222" s="365">
        <v>5</v>
      </c>
      <c r="B222" s="350">
        <v>2</v>
      </c>
      <c r="C222" s="351">
        <v>82.5</v>
      </c>
      <c r="D222" s="351" t="s">
        <v>1190</v>
      </c>
      <c r="E222" s="351" t="s">
        <v>18</v>
      </c>
      <c r="F222" s="351" t="s">
        <v>16</v>
      </c>
      <c r="G222" s="359">
        <v>33893</v>
      </c>
      <c r="H222" s="351" t="s">
        <v>23</v>
      </c>
      <c r="I222" s="360">
        <v>81.3</v>
      </c>
      <c r="J222" s="361">
        <v>0.6257</v>
      </c>
      <c r="K222" s="577">
        <v>170</v>
      </c>
      <c r="L222" s="357">
        <v>170</v>
      </c>
      <c r="M222" s="577">
        <v>180</v>
      </c>
      <c r="N222" s="357"/>
      <c r="O222" s="350">
        <v>170</v>
      </c>
      <c r="P222" s="354">
        <f t="shared" si="42"/>
        <v>106.369</v>
      </c>
      <c r="Q222" s="355">
        <v>115</v>
      </c>
      <c r="R222" s="355">
        <v>115</v>
      </c>
      <c r="S222" s="350">
        <v>120</v>
      </c>
      <c r="T222" s="350"/>
      <c r="U222" s="350">
        <v>120</v>
      </c>
      <c r="V222" s="354">
        <f t="shared" si="43"/>
        <v>75.084</v>
      </c>
      <c r="W222" s="350">
        <f t="shared" si="44"/>
        <v>290</v>
      </c>
      <c r="X222" s="354">
        <f t="shared" si="45"/>
        <v>181.453</v>
      </c>
      <c r="Y222" s="350">
        <v>180</v>
      </c>
      <c r="Z222" s="356">
        <v>185</v>
      </c>
      <c r="AA222" s="350">
        <v>185</v>
      </c>
      <c r="AB222" s="350"/>
      <c r="AC222" s="350">
        <v>185</v>
      </c>
      <c r="AD222" s="354">
        <f t="shared" si="46"/>
        <v>115.75450000000001</v>
      </c>
      <c r="AE222" s="358">
        <f t="shared" si="47"/>
        <v>475</v>
      </c>
      <c r="AF222" s="354">
        <f t="shared" si="48"/>
        <v>297.20750000000004</v>
      </c>
      <c r="AG222" s="366"/>
    </row>
    <row r="223" spans="1:33" s="304" customFormat="1" ht="12.75">
      <c r="A223" s="365">
        <v>3</v>
      </c>
      <c r="B223" s="350">
        <v>3</v>
      </c>
      <c r="C223" s="350">
        <v>82.5</v>
      </c>
      <c r="D223" s="350" t="s">
        <v>1083</v>
      </c>
      <c r="E223" s="350" t="s">
        <v>135</v>
      </c>
      <c r="F223" s="350" t="s">
        <v>16</v>
      </c>
      <c r="G223" s="352">
        <v>34047</v>
      </c>
      <c r="H223" s="350" t="s">
        <v>23</v>
      </c>
      <c r="I223" s="353">
        <v>82.5</v>
      </c>
      <c r="J223" s="354">
        <v>0.6255</v>
      </c>
      <c r="K223" s="350">
        <v>130</v>
      </c>
      <c r="L223" s="357">
        <v>135</v>
      </c>
      <c r="M223" s="578">
        <v>140</v>
      </c>
      <c r="N223" s="357"/>
      <c r="O223" s="350">
        <v>135</v>
      </c>
      <c r="P223" s="354">
        <f t="shared" si="42"/>
        <v>84.4425</v>
      </c>
      <c r="Q223" s="350">
        <v>115</v>
      </c>
      <c r="R223" s="355">
        <v>120</v>
      </c>
      <c r="S223" s="355">
        <v>120</v>
      </c>
      <c r="T223" s="350"/>
      <c r="U223" s="350">
        <v>115</v>
      </c>
      <c r="V223" s="354">
        <f t="shared" si="43"/>
        <v>71.93249999999999</v>
      </c>
      <c r="W223" s="350">
        <f t="shared" si="44"/>
        <v>250</v>
      </c>
      <c r="X223" s="354">
        <f t="shared" si="45"/>
        <v>156.375</v>
      </c>
      <c r="Y223" s="350">
        <v>170</v>
      </c>
      <c r="Z223" s="357">
        <v>177.5</v>
      </c>
      <c r="AA223" s="356">
        <v>187.5</v>
      </c>
      <c r="AB223" s="350"/>
      <c r="AC223" s="350">
        <v>177.5</v>
      </c>
      <c r="AD223" s="354">
        <f t="shared" si="46"/>
        <v>111.02624999999999</v>
      </c>
      <c r="AE223" s="358">
        <f t="shared" si="47"/>
        <v>427.5</v>
      </c>
      <c r="AF223" s="354">
        <f t="shared" si="48"/>
        <v>267.40125</v>
      </c>
      <c r="AG223" s="366"/>
    </row>
    <row r="224" spans="1:33" s="304" customFormat="1" ht="12.75">
      <c r="A224" s="365">
        <v>2</v>
      </c>
      <c r="B224" s="350">
        <v>4</v>
      </c>
      <c r="C224" s="350">
        <v>82.5</v>
      </c>
      <c r="D224" s="351" t="s">
        <v>1084</v>
      </c>
      <c r="E224" s="350" t="s">
        <v>135</v>
      </c>
      <c r="F224" s="350" t="s">
        <v>16</v>
      </c>
      <c r="G224" s="352">
        <v>34881</v>
      </c>
      <c r="H224" s="350" t="s">
        <v>23</v>
      </c>
      <c r="I224" s="353">
        <v>80.1</v>
      </c>
      <c r="J224" s="354">
        <v>0.6514</v>
      </c>
      <c r="K224" s="351">
        <v>120</v>
      </c>
      <c r="L224" s="351">
        <v>130</v>
      </c>
      <c r="M224" s="351">
        <v>140</v>
      </c>
      <c r="N224" s="357"/>
      <c r="O224" s="350">
        <v>140</v>
      </c>
      <c r="P224" s="354">
        <f t="shared" si="42"/>
        <v>91.196</v>
      </c>
      <c r="Q224" s="362">
        <v>85</v>
      </c>
      <c r="R224" s="350">
        <v>90</v>
      </c>
      <c r="S224" s="350">
        <v>95</v>
      </c>
      <c r="T224" s="350"/>
      <c r="U224" s="350">
        <v>95</v>
      </c>
      <c r="V224" s="354">
        <f t="shared" si="43"/>
        <v>61.882999999999996</v>
      </c>
      <c r="W224" s="350">
        <f t="shared" si="44"/>
        <v>235</v>
      </c>
      <c r="X224" s="354">
        <f t="shared" si="45"/>
        <v>153.079</v>
      </c>
      <c r="Y224" s="362">
        <v>145</v>
      </c>
      <c r="Z224" s="357">
        <v>155</v>
      </c>
      <c r="AA224" s="350">
        <v>165</v>
      </c>
      <c r="AB224" s="350"/>
      <c r="AC224" s="350">
        <v>165</v>
      </c>
      <c r="AD224" s="354">
        <f t="shared" si="46"/>
        <v>107.481</v>
      </c>
      <c r="AE224" s="358">
        <f t="shared" si="47"/>
        <v>400</v>
      </c>
      <c r="AF224" s="354">
        <f t="shared" si="48"/>
        <v>260.56</v>
      </c>
      <c r="AG224" s="366"/>
    </row>
    <row r="225" spans="1:33" s="304" customFormat="1" ht="12.75">
      <c r="A225" s="365">
        <v>0</v>
      </c>
      <c r="B225" s="350" t="s">
        <v>69</v>
      </c>
      <c r="C225" s="351">
        <v>82.5</v>
      </c>
      <c r="D225" s="351" t="s">
        <v>1191</v>
      </c>
      <c r="E225" s="351" t="s">
        <v>231</v>
      </c>
      <c r="F225" s="351" t="s">
        <v>16</v>
      </c>
      <c r="G225" s="359">
        <v>34173</v>
      </c>
      <c r="H225" s="351" t="s">
        <v>23</v>
      </c>
      <c r="I225" s="360">
        <v>80.75</v>
      </c>
      <c r="J225" s="361">
        <v>0.6347</v>
      </c>
      <c r="K225" s="350">
        <v>195</v>
      </c>
      <c r="L225" s="357">
        <v>205</v>
      </c>
      <c r="M225" s="577">
        <v>210</v>
      </c>
      <c r="N225" s="357"/>
      <c r="O225" s="350">
        <v>0</v>
      </c>
      <c r="P225" s="354">
        <f t="shared" si="42"/>
        <v>0</v>
      </c>
      <c r="Q225" s="355">
        <v>140</v>
      </c>
      <c r="R225" s="355">
        <v>140</v>
      </c>
      <c r="S225" s="355">
        <v>140</v>
      </c>
      <c r="T225" s="350"/>
      <c r="U225" s="350">
        <v>0</v>
      </c>
      <c r="V225" s="354">
        <f t="shared" si="43"/>
        <v>0</v>
      </c>
      <c r="W225" s="350">
        <f t="shared" si="44"/>
        <v>0</v>
      </c>
      <c r="X225" s="354">
        <f t="shared" si="45"/>
        <v>0</v>
      </c>
      <c r="Y225" s="355">
        <v>195</v>
      </c>
      <c r="Z225" s="578">
        <v>0</v>
      </c>
      <c r="AA225" s="578">
        <v>0</v>
      </c>
      <c r="AB225" s="350"/>
      <c r="AC225" s="350">
        <v>0</v>
      </c>
      <c r="AD225" s="354">
        <f t="shared" si="46"/>
        <v>0</v>
      </c>
      <c r="AE225" s="358">
        <f t="shared" si="47"/>
        <v>0</v>
      </c>
      <c r="AF225" s="354">
        <f t="shared" si="48"/>
        <v>0</v>
      </c>
      <c r="AG225" s="366"/>
    </row>
    <row r="226" spans="1:33" s="304" customFormat="1" ht="12.75">
      <c r="A226" s="365">
        <v>12</v>
      </c>
      <c r="B226" s="350">
        <v>1</v>
      </c>
      <c r="C226" s="351">
        <v>82.5</v>
      </c>
      <c r="D226" s="351" t="s">
        <v>1192</v>
      </c>
      <c r="E226" s="351" t="s">
        <v>150</v>
      </c>
      <c r="F226" s="351" t="s">
        <v>16</v>
      </c>
      <c r="G226" s="359">
        <v>26457</v>
      </c>
      <c r="H226" s="351" t="s">
        <v>109</v>
      </c>
      <c r="I226" s="360">
        <v>82.1</v>
      </c>
      <c r="J226" s="361">
        <v>0.6326</v>
      </c>
      <c r="K226" s="350">
        <v>170</v>
      </c>
      <c r="L226" s="357">
        <v>180</v>
      </c>
      <c r="M226" s="357">
        <v>190</v>
      </c>
      <c r="N226" s="357"/>
      <c r="O226" s="350">
        <v>190</v>
      </c>
      <c r="P226" s="354">
        <f t="shared" si="42"/>
        <v>120.19400000000002</v>
      </c>
      <c r="Q226" s="350">
        <v>135</v>
      </c>
      <c r="R226" s="350">
        <v>145</v>
      </c>
      <c r="S226" s="355">
        <v>155</v>
      </c>
      <c r="T226" s="350"/>
      <c r="U226" s="350">
        <v>145</v>
      </c>
      <c r="V226" s="354">
        <f t="shared" si="43"/>
        <v>91.727</v>
      </c>
      <c r="W226" s="350">
        <f t="shared" si="44"/>
        <v>335</v>
      </c>
      <c r="X226" s="354">
        <f t="shared" si="45"/>
        <v>211.92100000000002</v>
      </c>
      <c r="Y226" s="350">
        <v>170</v>
      </c>
      <c r="Z226" s="357">
        <v>180</v>
      </c>
      <c r="AA226" s="350">
        <v>190</v>
      </c>
      <c r="AB226" s="350"/>
      <c r="AC226" s="350">
        <v>190</v>
      </c>
      <c r="AD226" s="354">
        <f t="shared" si="46"/>
        <v>120.19400000000002</v>
      </c>
      <c r="AE226" s="358">
        <f t="shared" si="47"/>
        <v>525</v>
      </c>
      <c r="AF226" s="354">
        <f t="shared" si="48"/>
        <v>332.115</v>
      </c>
      <c r="AG226" s="366"/>
    </row>
    <row r="227" spans="1:33" s="304" customFormat="1" ht="12.75">
      <c r="A227" s="365">
        <v>12</v>
      </c>
      <c r="B227" s="350">
        <v>1</v>
      </c>
      <c r="C227" s="351">
        <v>82.5</v>
      </c>
      <c r="D227" s="351" t="s">
        <v>1027</v>
      </c>
      <c r="E227" s="351" t="s">
        <v>22</v>
      </c>
      <c r="F227" s="351" t="s">
        <v>16</v>
      </c>
      <c r="G227" s="359">
        <v>35046</v>
      </c>
      <c r="H227" s="351" t="s">
        <v>17</v>
      </c>
      <c r="I227" s="360">
        <v>81.8</v>
      </c>
      <c r="J227" s="361">
        <v>0.623</v>
      </c>
      <c r="K227" s="355">
        <v>210</v>
      </c>
      <c r="L227" s="355">
        <v>210</v>
      </c>
      <c r="M227" s="357">
        <v>210</v>
      </c>
      <c r="N227" s="357"/>
      <c r="O227" s="350">
        <v>210</v>
      </c>
      <c r="P227" s="354">
        <f t="shared" si="42"/>
        <v>130.83</v>
      </c>
      <c r="Q227" s="355">
        <v>125</v>
      </c>
      <c r="R227" s="350">
        <v>125</v>
      </c>
      <c r="S227" s="355">
        <v>130</v>
      </c>
      <c r="T227" s="350"/>
      <c r="U227" s="350">
        <v>125</v>
      </c>
      <c r="V227" s="354">
        <f t="shared" si="43"/>
        <v>77.875</v>
      </c>
      <c r="W227" s="350">
        <f t="shared" si="44"/>
        <v>335</v>
      </c>
      <c r="X227" s="354">
        <f t="shared" si="45"/>
        <v>208.705</v>
      </c>
      <c r="Y227" s="350">
        <v>255</v>
      </c>
      <c r="Z227" s="357">
        <v>265</v>
      </c>
      <c r="AA227" s="355">
        <v>280</v>
      </c>
      <c r="AB227" s="388"/>
      <c r="AC227" s="350">
        <v>265</v>
      </c>
      <c r="AD227" s="354">
        <f t="shared" si="46"/>
        <v>165.095</v>
      </c>
      <c r="AE227" s="358">
        <f t="shared" si="47"/>
        <v>600</v>
      </c>
      <c r="AF227" s="354">
        <f t="shared" si="48"/>
        <v>373.8</v>
      </c>
      <c r="AG227" s="366"/>
    </row>
    <row r="228" spans="1:33" s="304" customFormat="1" ht="12.75">
      <c r="A228" s="365">
        <v>5</v>
      </c>
      <c r="B228" s="350">
        <v>2</v>
      </c>
      <c r="C228" s="351">
        <v>82.5</v>
      </c>
      <c r="D228" s="351" t="s">
        <v>1193</v>
      </c>
      <c r="E228" s="351" t="s">
        <v>150</v>
      </c>
      <c r="F228" s="351" t="s">
        <v>16</v>
      </c>
      <c r="G228" s="359">
        <v>32593</v>
      </c>
      <c r="H228" s="351" t="s">
        <v>17</v>
      </c>
      <c r="I228" s="360">
        <v>82</v>
      </c>
      <c r="J228" s="361">
        <v>0.6219</v>
      </c>
      <c r="K228" s="350">
        <v>200</v>
      </c>
      <c r="L228" s="355">
        <v>205</v>
      </c>
      <c r="M228" s="355">
        <v>205</v>
      </c>
      <c r="N228" s="357"/>
      <c r="O228" s="350">
        <v>200</v>
      </c>
      <c r="P228" s="354">
        <f t="shared" si="42"/>
        <v>124.38</v>
      </c>
      <c r="Q228" s="350">
        <v>147.5</v>
      </c>
      <c r="R228" s="350">
        <v>150</v>
      </c>
      <c r="S228" s="350">
        <v>152.5</v>
      </c>
      <c r="T228" s="350"/>
      <c r="U228" s="350">
        <v>152.5</v>
      </c>
      <c r="V228" s="354">
        <f t="shared" si="43"/>
        <v>94.83975</v>
      </c>
      <c r="W228" s="350">
        <f t="shared" si="44"/>
        <v>352.5</v>
      </c>
      <c r="X228" s="354">
        <f t="shared" si="45"/>
        <v>219.21975</v>
      </c>
      <c r="Y228" s="350">
        <v>215</v>
      </c>
      <c r="Z228" s="356">
        <v>220</v>
      </c>
      <c r="AA228" s="350">
        <v>220</v>
      </c>
      <c r="AB228" s="350"/>
      <c r="AC228" s="350">
        <v>220</v>
      </c>
      <c r="AD228" s="354">
        <f t="shared" si="46"/>
        <v>136.818</v>
      </c>
      <c r="AE228" s="358">
        <f t="shared" si="47"/>
        <v>572.5</v>
      </c>
      <c r="AF228" s="354">
        <f t="shared" si="48"/>
        <v>356.03775</v>
      </c>
      <c r="AG228" s="366"/>
    </row>
    <row r="229" spans="1:33" s="304" customFormat="1" ht="12.75">
      <c r="A229" s="365">
        <v>3</v>
      </c>
      <c r="B229" s="350">
        <v>3</v>
      </c>
      <c r="C229" s="351">
        <v>82.5</v>
      </c>
      <c r="D229" s="351" t="s">
        <v>1093</v>
      </c>
      <c r="E229" s="351" t="s">
        <v>22</v>
      </c>
      <c r="F229" s="351" t="s">
        <v>16</v>
      </c>
      <c r="G229" s="359">
        <v>32783</v>
      </c>
      <c r="H229" s="351" t="s">
        <v>17</v>
      </c>
      <c r="I229" s="360">
        <v>82.25</v>
      </c>
      <c r="J229" s="361">
        <v>0.6203</v>
      </c>
      <c r="K229" s="355">
        <v>180</v>
      </c>
      <c r="L229" s="357">
        <v>180</v>
      </c>
      <c r="M229" s="357">
        <v>195</v>
      </c>
      <c r="N229" s="357"/>
      <c r="O229" s="350">
        <v>195</v>
      </c>
      <c r="P229" s="354">
        <f t="shared" si="42"/>
        <v>120.95849999999999</v>
      </c>
      <c r="Q229" s="350">
        <v>115</v>
      </c>
      <c r="R229" s="350">
        <v>125</v>
      </c>
      <c r="S229" s="350">
        <v>130</v>
      </c>
      <c r="T229" s="350"/>
      <c r="U229" s="350">
        <v>130</v>
      </c>
      <c r="V229" s="354">
        <f t="shared" si="43"/>
        <v>80.639</v>
      </c>
      <c r="W229" s="350">
        <f t="shared" si="44"/>
        <v>325</v>
      </c>
      <c r="X229" s="354">
        <f t="shared" si="45"/>
        <v>201.5975</v>
      </c>
      <c r="Y229" s="350">
        <v>220</v>
      </c>
      <c r="Z229" s="356">
        <v>235</v>
      </c>
      <c r="AA229" s="577">
        <v>0</v>
      </c>
      <c r="AB229" s="350"/>
      <c r="AC229" s="350">
        <v>220</v>
      </c>
      <c r="AD229" s="354">
        <f t="shared" si="46"/>
        <v>136.46599999999998</v>
      </c>
      <c r="AE229" s="358">
        <f t="shared" si="47"/>
        <v>545</v>
      </c>
      <c r="AF229" s="354">
        <f t="shared" si="48"/>
        <v>338.0635</v>
      </c>
      <c r="AG229" s="366"/>
    </row>
    <row r="230" spans="1:33" s="304" customFormat="1" ht="12.75">
      <c r="A230" s="365">
        <v>2</v>
      </c>
      <c r="B230" s="350">
        <v>4</v>
      </c>
      <c r="C230" s="351">
        <v>82.5</v>
      </c>
      <c r="D230" s="351" t="s">
        <v>1194</v>
      </c>
      <c r="E230" s="351" t="s">
        <v>257</v>
      </c>
      <c r="F230" s="351" t="s">
        <v>16</v>
      </c>
      <c r="G230" s="359">
        <v>31093</v>
      </c>
      <c r="H230" s="351" t="s">
        <v>17</v>
      </c>
      <c r="I230" s="360">
        <v>78.35</v>
      </c>
      <c r="J230" s="361">
        <v>0.643</v>
      </c>
      <c r="K230" s="350">
        <v>160</v>
      </c>
      <c r="L230" s="357">
        <v>175</v>
      </c>
      <c r="M230" s="357">
        <v>180</v>
      </c>
      <c r="N230" s="357"/>
      <c r="O230" s="350">
        <v>180</v>
      </c>
      <c r="P230" s="354">
        <f t="shared" si="42"/>
        <v>115.74000000000001</v>
      </c>
      <c r="Q230" s="350">
        <v>125</v>
      </c>
      <c r="R230" s="350">
        <v>135</v>
      </c>
      <c r="S230" s="355">
        <v>140</v>
      </c>
      <c r="T230" s="350"/>
      <c r="U230" s="350">
        <v>135</v>
      </c>
      <c r="V230" s="354">
        <f t="shared" si="43"/>
        <v>86.805</v>
      </c>
      <c r="W230" s="350">
        <f t="shared" si="44"/>
        <v>315</v>
      </c>
      <c r="X230" s="354">
        <f t="shared" si="45"/>
        <v>202.54500000000002</v>
      </c>
      <c r="Y230" s="350">
        <v>185</v>
      </c>
      <c r="Z230" s="357">
        <v>200</v>
      </c>
      <c r="AA230" s="350">
        <v>205</v>
      </c>
      <c r="AB230" s="350"/>
      <c r="AC230" s="350">
        <v>205</v>
      </c>
      <c r="AD230" s="354">
        <f t="shared" si="46"/>
        <v>131.815</v>
      </c>
      <c r="AE230" s="358">
        <f t="shared" si="47"/>
        <v>520</v>
      </c>
      <c r="AF230" s="354">
        <f t="shared" si="48"/>
        <v>334.36</v>
      </c>
      <c r="AG230" s="366"/>
    </row>
    <row r="231" spans="1:33" s="304" customFormat="1" ht="12.75">
      <c r="A231" s="365">
        <v>1</v>
      </c>
      <c r="B231" s="350">
        <v>5</v>
      </c>
      <c r="C231" s="351">
        <v>82.5</v>
      </c>
      <c r="D231" s="351" t="s">
        <v>1090</v>
      </c>
      <c r="E231" s="351" t="s">
        <v>22</v>
      </c>
      <c r="F231" s="351" t="s">
        <v>16</v>
      </c>
      <c r="G231" s="359">
        <v>32517</v>
      </c>
      <c r="H231" s="351" t="s">
        <v>17</v>
      </c>
      <c r="I231" s="360">
        <v>81.4</v>
      </c>
      <c r="J231" s="361">
        <v>0.6251</v>
      </c>
      <c r="K231" s="350">
        <v>160</v>
      </c>
      <c r="L231" s="356">
        <v>170</v>
      </c>
      <c r="M231" s="356">
        <v>170</v>
      </c>
      <c r="N231" s="357"/>
      <c r="O231" s="350">
        <v>160</v>
      </c>
      <c r="P231" s="354">
        <f t="shared" si="42"/>
        <v>100.01599999999999</v>
      </c>
      <c r="Q231" s="355">
        <v>120</v>
      </c>
      <c r="R231" s="355">
        <v>122.5</v>
      </c>
      <c r="S231" s="350">
        <v>122.5</v>
      </c>
      <c r="T231" s="350"/>
      <c r="U231" s="350">
        <v>122.5</v>
      </c>
      <c r="V231" s="354">
        <f t="shared" si="43"/>
        <v>76.57475</v>
      </c>
      <c r="W231" s="350">
        <f t="shared" si="44"/>
        <v>282.5</v>
      </c>
      <c r="X231" s="354">
        <f t="shared" si="45"/>
        <v>176.59074999999999</v>
      </c>
      <c r="Y231" s="350">
        <v>210</v>
      </c>
      <c r="Z231" s="357">
        <v>220</v>
      </c>
      <c r="AA231" s="350">
        <v>232.5</v>
      </c>
      <c r="AB231" s="350"/>
      <c r="AC231" s="350">
        <v>232.5</v>
      </c>
      <c r="AD231" s="354">
        <f t="shared" si="46"/>
        <v>145.33575</v>
      </c>
      <c r="AE231" s="358">
        <f t="shared" si="47"/>
        <v>515</v>
      </c>
      <c r="AF231" s="354">
        <f t="shared" si="48"/>
        <v>321.9265</v>
      </c>
      <c r="AG231" s="366"/>
    </row>
    <row r="232" spans="1:33" s="304" customFormat="1" ht="12.75">
      <c r="A232" s="365">
        <v>0</v>
      </c>
      <c r="B232" s="350">
        <v>6</v>
      </c>
      <c r="C232" s="351">
        <v>82.5</v>
      </c>
      <c r="D232" s="351" t="s">
        <v>1195</v>
      </c>
      <c r="E232" s="351" t="s">
        <v>257</v>
      </c>
      <c r="F232" s="351" t="s">
        <v>16</v>
      </c>
      <c r="G232" s="359">
        <v>30649</v>
      </c>
      <c r="H232" s="351" t="s">
        <v>17</v>
      </c>
      <c r="I232" s="360">
        <v>78.2</v>
      </c>
      <c r="J232" s="361">
        <v>0.6436</v>
      </c>
      <c r="K232" s="350">
        <v>155</v>
      </c>
      <c r="L232" s="357">
        <v>160</v>
      </c>
      <c r="M232" s="357">
        <v>170</v>
      </c>
      <c r="N232" s="357"/>
      <c r="O232" s="350">
        <v>170</v>
      </c>
      <c r="P232" s="354">
        <f t="shared" si="42"/>
        <v>109.41199999999999</v>
      </c>
      <c r="Q232" s="350">
        <v>130</v>
      </c>
      <c r="R232" s="350">
        <v>135</v>
      </c>
      <c r="S232" s="355">
        <v>137.5</v>
      </c>
      <c r="T232" s="350"/>
      <c r="U232" s="350">
        <v>135</v>
      </c>
      <c r="V232" s="354">
        <f t="shared" si="43"/>
        <v>86.886</v>
      </c>
      <c r="W232" s="350">
        <f t="shared" si="44"/>
        <v>305</v>
      </c>
      <c r="X232" s="354">
        <f t="shared" si="45"/>
        <v>196.29799999999997</v>
      </c>
      <c r="Y232" s="350">
        <v>190</v>
      </c>
      <c r="Z232" s="356">
        <v>200</v>
      </c>
      <c r="AA232" s="350">
        <v>200</v>
      </c>
      <c r="AB232" s="350"/>
      <c r="AC232" s="350">
        <v>200</v>
      </c>
      <c r="AD232" s="354">
        <f t="shared" si="46"/>
        <v>128.72</v>
      </c>
      <c r="AE232" s="358">
        <f t="shared" si="47"/>
        <v>505</v>
      </c>
      <c r="AF232" s="354">
        <f t="shared" si="48"/>
        <v>325.018</v>
      </c>
      <c r="AG232" s="366"/>
    </row>
    <row r="233" spans="1:33" s="304" customFormat="1" ht="12.75">
      <c r="A233" s="365">
        <v>0</v>
      </c>
      <c r="B233" s="350" t="s">
        <v>69</v>
      </c>
      <c r="C233" s="351">
        <v>82.5</v>
      </c>
      <c r="D233" s="351" t="s">
        <v>1196</v>
      </c>
      <c r="E233" s="351" t="s">
        <v>22</v>
      </c>
      <c r="F233" s="351" t="s">
        <v>16</v>
      </c>
      <c r="G233" s="359">
        <v>33283</v>
      </c>
      <c r="H233" s="351" t="s">
        <v>17</v>
      </c>
      <c r="I233" s="360">
        <v>81.8</v>
      </c>
      <c r="J233" s="361">
        <v>0.623</v>
      </c>
      <c r="K233" s="350">
        <v>200</v>
      </c>
      <c r="L233" s="357">
        <v>210</v>
      </c>
      <c r="M233" s="355">
        <v>220</v>
      </c>
      <c r="N233" s="357"/>
      <c r="O233" s="350">
        <v>0</v>
      </c>
      <c r="P233" s="354">
        <f t="shared" si="42"/>
        <v>0</v>
      </c>
      <c r="Q233" s="355">
        <v>147.5</v>
      </c>
      <c r="R233" s="355">
        <v>147.5</v>
      </c>
      <c r="S233" s="355">
        <v>147.5</v>
      </c>
      <c r="T233" s="350"/>
      <c r="U233" s="350">
        <v>0</v>
      </c>
      <c r="V233" s="354">
        <f t="shared" si="43"/>
        <v>0</v>
      </c>
      <c r="W233" s="350">
        <f t="shared" si="44"/>
        <v>0</v>
      </c>
      <c r="X233" s="354">
        <f t="shared" si="45"/>
        <v>0</v>
      </c>
      <c r="Y233" s="355">
        <v>210</v>
      </c>
      <c r="Z233" s="578">
        <v>0</v>
      </c>
      <c r="AA233" s="577">
        <v>0</v>
      </c>
      <c r="AB233" s="350"/>
      <c r="AC233" s="350">
        <v>0</v>
      </c>
      <c r="AD233" s="354">
        <f t="shared" si="46"/>
        <v>0</v>
      </c>
      <c r="AE233" s="358">
        <f t="shared" si="47"/>
        <v>0</v>
      </c>
      <c r="AF233" s="354">
        <f t="shared" si="48"/>
        <v>0</v>
      </c>
      <c r="AG233" s="366"/>
    </row>
    <row r="234" spans="1:33" s="304" customFormat="1" ht="12.75">
      <c r="A234" s="365">
        <v>0</v>
      </c>
      <c r="B234" s="350" t="s">
        <v>69</v>
      </c>
      <c r="C234" s="351">
        <v>82.5</v>
      </c>
      <c r="D234" s="351" t="s">
        <v>1197</v>
      </c>
      <c r="E234" s="351" t="s">
        <v>257</v>
      </c>
      <c r="F234" s="351" t="s">
        <v>16</v>
      </c>
      <c r="G234" s="359">
        <v>32615</v>
      </c>
      <c r="H234" s="351" t="s">
        <v>17</v>
      </c>
      <c r="I234" s="360">
        <v>82.5</v>
      </c>
      <c r="J234" s="361">
        <v>0.6193</v>
      </c>
      <c r="K234" s="350">
        <v>170</v>
      </c>
      <c r="L234" s="357">
        <v>180</v>
      </c>
      <c r="M234" s="355">
        <v>195</v>
      </c>
      <c r="N234" s="357"/>
      <c r="O234" s="350">
        <v>0</v>
      </c>
      <c r="P234" s="354">
        <f t="shared" si="42"/>
        <v>0</v>
      </c>
      <c r="Q234" s="355">
        <v>130</v>
      </c>
      <c r="R234" s="355">
        <v>130</v>
      </c>
      <c r="S234" s="355">
        <v>130</v>
      </c>
      <c r="T234" s="350"/>
      <c r="U234" s="350">
        <v>0</v>
      </c>
      <c r="V234" s="354">
        <f t="shared" si="43"/>
        <v>0</v>
      </c>
      <c r="W234" s="350">
        <f t="shared" si="44"/>
        <v>0</v>
      </c>
      <c r="X234" s="354">
        <f t="shared" si="45"/>
        <v>0</v>
      </c>
      <c r="Y234" s="355">
        <v>190</v>
      </c>
      <c r="Z234" s="578">
        <v>0</v>
      </c>
      <c r="AA234" s="578">
        <v>0</v>
      </c>
      <c r="AB234" s="350"/>
      <c r="AC234" s="350">
        <v>0</v>
      </c>
      <c r="AD234" s="354">
        <f t="shared" si="46"/>
        <v>0</v>
      </c>
      <c r="AE234" s="358">
        <f t="shared" si="47"/>
        <v>0</v>
      </c>
      <c r="AF234" s="354">
        <f t="shared" si="48"/>
        <v>0</v>
      </c>
      <c r="AG234" s="366"/>
    </row>
    <row r="235" spans="1:33" s="304" customFormat="1" ht="12.75">
      <c r="A235" s="365">
        <v>12</v>
      </c>
      <c r="B235" s="350">
        <v>1</v>
      </c>
      <c r="C235" s="351">
        <v>82.5</v>
      </c>
      <c r="D235" s="351" t="s">
        <v>1198</v>
      </c>
      <c r="E235" s="351" t="s">
        <v>257</v>
      </c>
      <c r="F235" s="351" t="s">
        <v>16</v>
      </c>
      <c r="G235" s="359">
        <v>36704</v>
      </c>
      <c r="H235" s="351" t="s">
        <v>21</v>
      </c>
      <c r="I235" s="360">
        <v>81.25</v>
      </c>
      <c r="J235" s="361">
        <v>0.7383</v>
      </c>
      <c r="K235" s="350">
        <v>110</v>
      </c>
      <c r="L235" s="357">
        <v>120</v>
      </c>
      <c r="M235" s="357">
        <v>130</v>
      </c>
      <c r="N235" s="357"/>
      <c r="O235" s="350">
        <v>130</v>
      </c>
      <c r="P235" s="354">
        <f t="shared" si="42"/>
        <v>95.979</v>
      </c>
      <c r="Q235" s="350">
        <v>80</v>
      </c>
      <c r="R235" s="350">
        <v>82.5</v>
      </c>
      <c r="S235" s="355">
        <v>85</v>
      </c>
      <c r="T235" s="350"/>
      <c r="U235" s="350">
        <v>82.5</v>
      </c>
      <c r="V235" s="354">
        <f t="shared" si="43"/>
        <v>60.909749999999995</v>
      </c>
      <c r="W235" s="350">
        <f t="shared" si="44"/>
        <v>212.5</v>
      </c>
      <c r="X235" s="354">
        <f t="shared" si="45"/>
        <v>156.88875</v>
      </c>
      <c r="Y235" s="350">
        <v>115</v>
      </c>
      <c r="Z235" s="357">
        <v>125</v>
      </c>
      <c r="AA235" s="350">
        <v>132.5</v>
      </c>
      <c r="AB235" s="350"/>
      <c r="AC235" s="350">
        <f>AA235</f>
        <v>132.5</v>
      </c>
      <c r="AD235" s="354">
        <f t="shared" si="46"/>
        <v>97.82475</v>
      </c>
      <c r="AE235" s="358">
        <f t="shared" si="47"/>
        <v>345</v>
      </c>
      <c r="AF235" s="354">
        <f t="shared" si="48"/>
        <v>254.71349999999998</v>
      </c>
      <c r="AG235" s="366"/>
    </row>
    <row r="236" spans="1:33" s="304" customFormat="1" ht="12.75">
      <c r="A236" s="365">
        <v>12</v>
      </c>
      <c r="B236" s="350">
        <v>1</v>
      </c>
      <c r="C236" s="351">
        <v>82.5</v>
      </c>
      <c r="D236" s="351" t="s">
        <v>1199</v>
      </c>
      <c r="E236" s="351" t="s">
        <v>150</v>
      </c>
      <c r="F236" s="351" t="s">
        <v>16</v>
      </c>
      <c r="G236" s="359">
        <v>35764</v>
      </c>
      <c r="H236" s="351" t="s">
        <v>20</v>
      </c>
      <c r="I236" s="360">
        <v>82</v>
      </c>
      <c r="J236" s="361">
        <v>0.6717</v>
      </c>
      <c r="K236" s="350">
        <v>180</v>
      </c>
      <c r="L236" s="357">
        <v>192</v>
      </c>
      <c r="M236" s="578">
        <v>0</v>
      </c>
      <c r="N236" s="357"/>
      <c r="O236" s="350">
        <v>192</v>
      </c>
      <c r="P236" s="354">
        <f t="shared" si="42"/>
        <v>128.9664</v>
      </c>
      <c r="Q236" s="355">
        <v>110</v>
      </c>
      <c r="R236" s="350">
        <v>110</v>
      </c>
      <c r="S236" s="355">
        <v>115</v>
      </c>
      <c r="T236" s="350"/>
      <c r="U236" s="350">
        <v>110</v>
      </c>
      <c r="V236" s="354">
        <f t="shared" si="43"/>
        <v>73.887</v>
      </c>
      <c r="W236" s="350">
        <f t="shared" si="44"/>
        <v>302</v>
      </c>
      <c r="X236" s="354">
        <f t="shared" si="45"/>
        <v>202.8534</v>
      </c>
      <c r="Y236" s="350">
        <v>200</v>
      </c>
      <c r="Z236" s="356">
        <v>212.5</v>
      </c>
      <c r="AA236" s="577">
        <v>0</v>
      </c>
      <c r="AB236" s="350"/>
      <c r="AC236" s="350">
        <v>200</v>
      </c>
      <c r="AD236" s="354">
        <f t="shared" si="46"/>
        <v>134.34</v>
      </c>
      <c r="AE236" s="358">
        <f t="shared" si="47"/>
        <v>502</v>
      </c>
      <c r="AF236" s="354">
        <f t="shared" si="48"/>
        <v>337.1934</v>
      </c>
      <c r="AG236" s="366"/>
    </row>
    <row r="237" spans="1:33" s="304" customFormat="1" ht="12.75">
      <c r="A237" s="365">
        <v>12</v>
      </c>
      <c r="B237" s="350">
        <v>1</v>
      </c>
      <c r="C237" s="351">
        <v>82.5</v>
      </c>
      <c r="D237" s="351" t="s">
        <v>1027</v>
      </c>
      <c r="E237" s="351" t="s">
        <v>22</v>
      </c>
      <c r="F237" s="351" t="s">
        <v>16</v>
      </c>
      <c r="G237" s="359">
        <v>35046</v>
      </c>
      <c r="H237" s="351" t="s">
        <v>24</v>
      </c>
      <c r="I237" s="360">
        <v>81.8</v>
      </c>
      <c r="J237" s="361">
        <v>0.6479</v>
      </c>
      <c r="K237" s="355">
        <v>210</v>
      </c>
      <c r="L237" s="355">
        <v>210</v>
      </c>
      <c r="M237" s="357">
        <v>210</v>
      </c>
      <c r="N237" s="357"/>
      <c r="O237" s="350">
        <v>210</v>
      </c>
      <c r="P237" s="354">
        <f t="shared" si="42"/>
        <v>136.059</v>
      </c>
      <c r="Q237" s="355">
        <v>125</v>
      </c>
      <c r="R237" s="350">
        <v>125</v>
      </c>
      <c r="S237" s="355">
        <v>130</v>
      </c>
      <c r="T237" s="350"/>
      <c r="U237" s="350">
        <v>125</v>
      </c>
      <c r="V237" s="354">
        <f t="shared" si="43"/>
        <v>80.9875</v>
      </c>
      <c r="W237" s="350">
        <f t="shared" si="44"/>
        <v>335</v>
      </c>
      <c r="X237" s="354">
        <f t="shared" si="45"/>
        <v>217.0465</v>
      </c>
      <c r="Y237" s="350">
        <v>255</v>
      </c>
      <c r="Z237" s="357">
        <v>265</v>
      </c>
      <c r="AA237" s="355">
        <v>280</v>
      </c>
      <c r="AB237" s="350"/>
      <c r="AC237" s="350">
        <v>265</v>
      </c>
      <c r="AD237" s="354">
        <f t="shared" si="46"/>
        <v>171.6935</v>
      </c>
      <c r="AE237" s="358">
        <f t="shared" si="47"/>
        <v>600</v>
      </c>
      <c r="AF237" s="354">
        <f t="shared" si="48"/>
        <v>388.74</v>
      </c>
      <c r="AG237" s="366" t="s">
        <v>76</v>
      </c>
    </row>
    <row r="238" spans="1:33" s="304" customFormat="1" ht="12.75">
      <c r="A238" s="365">
        <v>5</v>
      </c>
      <c r="B238" s="350">
        <v>2</v>
      </c>
      <c r="C238" s="351">
        <v>82.5</v>
      </c>
      <c r="D238" s="351" t="s">
        <v>1200</v>
      </c>
      <c r="E238" s="351" t="s">
        <v>150</v>
      </c>
      <c r="F238" s="351" t="s">
        <v>16</v>
      </c>
      <c r="G238" s="359">
        <v>35368</v>
      </c>
      <c r="H238" s="351" t="s">
        <v>24</v>
      </c>
      <c r="I238" s="360">
        <v>80.7</v>
      </c>
      <c r="J238" s="361">
        <v>0.6667</v>
      </c>
      <c r="K238" s="350">
        <v>150</v>
      </c>
      <c r="L238" s="357">
        <v>170</v>
      </c>
      <c r="M238" s="357">
        <v>180</v>
      </c>
      <c r="N238" s="357"/>
      <c r="O238" s="350">
        <v>180</v>
      </c>
      <c r="P238" s="354">
        <f t="shared" si="42"/>
        <v>120.00599999999999</v>
      </c>
      <c r="Q238" s="350">
        <v>80</v>
      </c>
      <c r="R238" s="350">
        <v>95</v>
      </c>
      <c r="S238" s="355">
        <v>100</v>
      </c>
      <c r="T238" s="350"/>
      <c r="U238" s="350">
        <v>95</v>
      </c>
      <c r="V238" s="354">
        <f t="shared" si="43"/>
        <v>63.336499999999994</v>
      </c>
      <c r="W238" s="350">
        <f t="shared" si="44"/>
        <v>275</v>
      </c>
      <c r="X238" s="354">
        <f t="shared" si="45"/>
        <v>183.3425</v>
      </c>
      <c r="Y238" s="350">
        <v>180</v>
      </c>
      <c r="Z238" s="357">
        <v>200</v>
      </c>
      <c r="AA238" s="350">
        <v>205</v>
      </c>
      <c r="AB238" s="350"/>
      <c r="AC238" s="350">
        <v>205</v>
      </c>
      <c r="AD238" s="354">
        <f t="shared" si="46"/>
        <v>136.6735</v>
      </c>
      <c r="AE238" s="358">
        <f t="shared" si="47"/>
        <v>480</v>
      </c>
      <c r="AF238" s="354">
        <f t="shared" si="48"/>
        <v>320.01599999999996</v>
      </c>
      <c r="AG238" s="366"/>
    </row>
    <row r="239" spans="1:33" s="304" customFormat="1" ht="12.75">
      <c r="A239" s="365">
        <v>12</v>
      </c>
      <c r="B239" s="350">
        <v>1</v>
      </c>
      <c r="C239" s="351">
        <v>90</v>
      </c>
      <c r="D239" s="351" t="s">
        <v>1201</v>
      </c>
      <c r="E239" s="351" t="s">
        <v>150</v>
      </c>
      <c r="F239" s="351" t="s">
        <v>16</v>
      </c>
      <c r="G239" s="359">
        <v>33846</v>
      </c>
      <c r="H239" s="351" t="s">
        <v>23</v>
      </c>
      <c r="I239" s="362">
        <v>89.9</v>
      </c>
      <c r="J239" s="361">
        <v>0.5857</v>
      </c>
      <c r="K239" s="350">
        <v>200</v>
      </c>
      <c r="L239" s="357">
        <v>220</v>
      </c>
      <c r="M239" s="357">
        <v>230</v>
      </c>
      <c r="N239" s="357"/>
      <c r="O239" s="350">
        <v>230</v>
      </c>
      <c r="P239" s="354">
        <f aca="true" t="shared" si="49" ref="P239:P290">O239*J239</f>
        <v>134.711</v>
      </c>
      <c r="Q239" s="350">
        <v>165</v>
      </c>
      <c r="R239" s="350">
        <v>175</v>
      </c>
      <c r="S239" s="355">
        <v>180</v>
      </c>
      <c r="T239" s="350"/>
      <c r="U239" s="350">
        <v>175</v>
      </c>
      <c r="V239" s="354">
        <f aca="true" t="shared" si="50" ref="V239:V290">U239*J239</f>
        <v>102.4975</v>
      </c>
      <c r="W239" s="350">
        <f aca="true" t="shared" si="51" ref="W239:W290">U239+O239</f>
        <v>405</v>
      </c>
      <c r="X239" s="354">
        <f aca="true" t="shared" si="52" ref="X239:X290">W239*J239</f>
        <v>237.2085</v>
      </c>
      <c r="Y239" s="350">
        <v>240</v>
      </c>
      <c r="Z239" s="357">
        <v>250</v>
      </c>
      <c r="AA239" s="355">
        <v>265</v>
      </c>
      <c r="AB239" s="350"/>
      <c r="AC239" s="350">
        <v>250</v>
      </c>
      <c r="AD239" s="354">
        <f aca="true" t="shared" si="53" ref="AD239:AD290">AC239*J239</f>
        <v>146.425</v>
      </c>
      <c r="AE239" s="358">
        <f aca="true" t="shared" si="54" ref="AE239:AE290">O239+U239+AC239</f>
        <v>655</v>
      </c>
      <c r="AF239" s="354">
        <f aca="true" t="shared" si="55" ref="AF239:AF290">AE239*J239</f>
        <v>383.6335</v>
      </c>
      <c r="AG239" s="366" t="s">
        <v>239</v>
      </c>
    </row>
    <row r="240" spans="1:33" s="304" customFormat="1" ht="12.75">
      <c r="A240" s="365">
        <v>5</v>
      </c>
      <c r="B240" s="350">
        <v>2</v>
      </c>
      <c r="C240" s="351">
        <v>90</v>
      </c>
      <c r="D240" s="351" t="s">
        <v>1202</v>
      </c>
      <c r="E240" s="351" t="s">
        <v>1268</v>
      </c>
      <c r="F240" s="351" t="s">
        <v>16</v>
      </c>
      <c r="G240" s="359">
        <v>33981</v>
      </c>
      <c r="H240" s="351" t="s">
        <v>23</v>
      </c>
      <c r="I240" s="360">
        <v>88.45</v>
      </c>
      <c r="J240" s="361">
        <v>0.5973</v>
      </c>
      <c r="K240" s="350">
        <v>160</v>
      </c>
      <c r="L240" s="357">
        <v>180</v>
      </c>
      <c r="M240" s="357">
        <v>187.5</v>
      </c>
      <c r="N240" s="357"/>
      <c r="O240" s="350">
        <f>M240</f>
        <v>187.5</v>
      </c>
      <c r="P240" s="354">
        <f t="shared" si="49"/>
        <v>111.99375</v>
      </c>
      <c r="Q240" s="350">
        <v>140</v>
      </c>
      <c r="R240" s="350">
        <v>150</v>
      </c>
      <c r="S240" s="355">
        <v>155</v>
      </c>
      <c r="T240" s="350"/>
      <c r="U240" s="350">
        <v>150</v>
      </c>
      <c r="V240" s="354">
        <f t="shared" si="50"/>
        <v>89.59500000000001</v>
      </c>
      <c r="W240" s="350">
        <f t="shared" si="51"/>
        <v>337.5</v>
      </c>
      <c r="X240" s="354">
        <f t="shared" si="52"/>
        <v>201.58875</v>
      </c>
      <c r="Y240" s="350">
        <v>240</v>
      </c>
      <c r="Z240" s="356">
        <v>250</v>
      </c>
      <c r="AA240" s="355">
        <v>250</v>
      </c>
      <c r="AB240" s="350"/>
      <c r="AC240" s="350">
        <v>240</v>
      </c>
      <c r="AD240" s="354">
        <f t="shared" si="53"/>
        <v>143.352</v>
      </c>
      <c r="AE240" s="358">
        <f t="shared" si="54"/>
        <v>577.5</v>
      </c>
      <c r="AF240" s="354">
        <f t="shared" si="55"/>
        <v>344.94075000000004</v>
      </c>
      <c r="AG240" s="366"/>
    </row>
    <row r="241" spans="1:33" s="304" customFormat="1" ht="12.75">
      <c r="A241" s="365">
        <v>3</v>
      </c>
      <c r="B241" s="350">
        <v>3</v>
      </c>
      <c r="C241" s="351">
        <v>90</v>
      </c>
      <c r="D241" s="351" t="s">
        <v>1203</v>
      </c>
      <c r="E241" s="351" t="s">
        <v>983</v>
      </c>
      <c r="F241" s="351" t="s">
        <v>16</v>
      </c>
      <c r="G241" s="359">
        <v>34717</v>
      </c>
      <c r="H241" s="351" t="s">
        <v>23</v>
      </c>
      <c r="I241" s="360">
        <v>85.2</v>
      </c>
      <c r="J241" s="361">
        <v>0.6241</v>
      </c>
      <c r="K241" s="350">
        <v>185</v>
      </c>
      <c r="L241" s="357">
        <v>195</v>
      </c>
      <c r="M241" s="357">
        <v>200</v>
      </c>
      <c r="N241" s="357"/>
      <c r="O241" s="350">
        <f>M241</f>
        <v>200</v>
      </c>
      <c r="P241" s="354">
        <f t="shared" si="49"/>
        <v>124.82</v>
      </c>
      <c r="Q241" s="350">
        <v>145</v>
      </c>
      <c r="R241" s="355">
        <v>150</v>
      </c>
      <c r="S241" s="355">
        <v>150</v>
      </c>
      <c r="T241" s="350"/>
      <c r="U241" s="350">
        <v>145</v>
      </c>
      <c r="V241" s="354">
        <f t="shared" si="50"/>
        <v>90.4945</v>
      </c>
      <c r="W241" s="350">
        <f t="shared" si="51"/>
        <v>345</v>
      </c>
      <c r="X241" s="354">
        <f t="shared" si="52"/>
        <v>215.3145</v>
      </c>
      <c r="Y241" s="350">
        <v>195</v>
      </c>
      <c r="Z241" s="357">
        <v>210</v>
      </c>
      <c r="AA241" s="350">
        <v>215</v>
      </c>
      <c r="AB241" s="350"/>
      <c r="AC241" s="350">
        <v>215</v>
      </c>
      <c r="AD241" s="354">
        <f t="shared" si="53"/>
        <v>134.1815</v>
      </c>
      <c r="AE241" s="358">
        <f t="shared" si="54"/>
        <v>560</v>
      </c>
      <c r="AF241" s="354">
        <f t="shared" si="55"/>
        <v>349.496</v>
      </c>
      <c r="AG241" s="366"/>
    </row>
    <row r="242" spans="1:33" s="304" customFormat="1" ht="12.75">
      <c r="A242" s="365">
        <v>2</v>
      </c>
      <c r="B242" s="350">
        <v>4</v>
      </c>
      <c r="C242" s="351">
        <v>90</v>
      </c>
      <c r="D242" s="351" t="s">
        <v>1204</v>
      </c>
      <c r="E242" s="351" t="s">
        <v>22</v>
      </c>
      <c r="F242" s="351" t="s">
        <v>16</v>
      </c>
      <c r="G242" s="359">
        <v>34988</v>
      </c>
      <c r="H242" s="351" t="s">
        <v>23</v>
      </c>
      <c r="I242" s="362">
        <v>87.95</v>
      </c>
      <c r="J242" s="361">
        <v>0.6113</v>
      </c>
      <c r="K242" s="357">
        <v>190</v>
      </c>
      <c r="L242" s="357">
        <v>195</v>
      </c>
      <c r="M242" s="357">
        <v>200</v>
      </c>
      <c r="N242" s="357"/>
      <c r="O242" s="350">
        <v>200</v>
      </c>
      <c r="P242" s="354">
        <f t="shared" si="49"/>
        <v>122.25999999999999</v>
      </c>
      <c r="Q242" s="350">
        <v>120</v>
      </c>
      <c r="R242" s="355">
        <v>125</v>
      </c>
      <c r="S242" s="350">
        <v>125</v>
      </c>
      <c r="T242" s="350"/>
      <c r="U242" s="350">
        <v>125</v>
      </c>
      <c r="V242" s="354">
        <f t="shared" si="50"/>
        <v>76.4125</v>
      </c>
      <c r="W242" s="350">
        <f t="shared" si="51"/>
        <v>325</v>
      </c>
      <c r="X242" s="354">
        <f t="shared" si="52"/>
        <v>198.67249999999999</v>
      </c>
      <c r="Y242" s="350">
        <v>200</v>
      </c>
      <c r="Z242" s="357">
        <v>207.5</v>
      </c>
      <c r="AA242" s="350">
        <v>210</v>
      </c>
      <c r="AB242" s="350"/>
      <c r="AC242" s="350">
        <v>210</v>
      </c>
      <c r="AD242" s="354">
        <f t="shared" si="53"/>
        <v>128.373</v>
      </c>
      <c r="AE242" s="358">
        <f t="shared" si="54"/>
        <v>535</v>
      </c>
      <c r="AF242" s="354">
        <f t="shared" si="55"/>
        <v>327.04549999999995</v>
      </c>
      <c r="AG242" s="366"/>
    </row>
    <row r="243" spans="1:33" s="304" customFormat="1" ht="12.75">
      <c r="A243" s="365">
        <v>12</v>
      </c>
      <c r="B243" s="350">
        <v>1</v>
      </c>
      <c r="C243" s="351">
        <v>90</v>
      </c>
      <c r="D243" s="351" t="s">
        <v>1205</v>
      </c>
      <c r="E243" s="351" t="s">
        <v>257</v>
      </c>
      <c r="F243" s="351" t="s">
        <v>16</v>
      </c>
      <c r="G243" s="359">
        <v>27309</v>
      </c>
      <c r="H243" s="351" t="s">
        <v>109</v>
      </c>
      <c r="I243" s="360">
        <v>82.9</v>
      </c>
      <c r="J243" s="361">
        <v>0.6191</v>
      </c>
      <c r="K243" s="350">
        <v>165</v>
      </c>
      <c r="L243" s="357">
        <v>172.5</v>
      </c>
      <c r="M243" s="355">
        <v>180</v>
      </c>
      <c r="N243" s="357"/>
      <c r="O243" s="350">
        <f>L243</f>
        <v>172.5</v>
      </c>
      <c r="P243" s="354">
        <f t="shared" si="49"/>
        <v>106.79475</v>
      </c>
      <c r="Q243" s="350">
        <v>115</v>
      </c>
      <c r="R243" s="350">
        <v>122.5</v>
      </c>
      <c r="S243" s="350">
        <v>125</v>
      </c>
      <c r="T243" s="350"/>
      <c r="U243" s="350">
        <v>125</v>
      </c>
      <c r="V243" s="354">
        <f t="shared" si="50"/>
        <v>77.3875</v>
      </c>
      <c r="W243" s="350">
        <f t="shared" si="51"/>
        <v>297.5</v>
      </c>
      <c r="X243" s="354">
        <f t="shared" si="52"/>
        <v>184.18224999999998</v>
      </c>
      <c r="Y243" s="350">
        <v>180</v>
      </c>
      <c r="Z243" s="357">
        <v>190</v>
      </c>
      <c r="AA243" s="350">
        <v>200</v>
      </c>
      <c r="AB243" s="350"/>
      <c r="AC243" s="350">
        <v>200</v>
      </c>
      <c r="AD243" s="354">
        <f t="shared" si="53"/>
        <v>123.82</v>
      </c>
      <c r="AE243" s="358">
        <f t="shared" si="54"/>
        <v>497.5</v>
      </c>
      <c r="AF243" s="354">
        <f t="shared" si="55"/>
        <v>308.00225</v>
      </c>
      <c r="AG243" s="366"/>
    </row>
    <row r="244" spans="1:33" s="304" customFormat="1" ht="12.75">
      <c r="A244" s="365">
        <v>12</v>
      </c>
      <c r="B244" s="350">
        <v>1</v>
      </c>
      <c r="C244" s="351">
        <v>90</v>
      </c>
      <c r="D244" s="351" t="s">
        <v>1028</v>
      </c>
      <c r="E244" s="351" t="s">
        <v>378</v>
      </c>
      <c r="F244" s="351" t="s">
        <v>16</v>
      </c>
      <c r="G244" s="359">
        <v>24166</v>
      </c>
      <c r="H244" s="351" t="s">
        <v>137</v>
      </c>
      <c r="I244" s="360">
        <v>89.5</v>
      </c>
      <c r="J244" s="361">
        <v>0.6719</v>
      </c>
      <c r="K244" s="350">
        <v>180</v>
      </c>
      <c r="L244" s="357">
        <v>190</v>
      </c>
      <c r="M244" s="357">
        <v>197.5</v>
      </c>
      <c r="N244" s="357"/>
      <c r="O244" s="350">
        <f>M244</f>
        <v>197.5</v>
      </c>
      <c r="P244" s="354">
        <f t="shared" si="49"/>
        <v>132.70025</v>
      </c>
      <c r="Q244" s="350">
        <v>120</v>
      </c>
      <c r="R244" s="350">
        <v>125</v>
      </c>
      <c r="S244" s="350">
        <v>130</v>
      </c>
      <c r="T244" s="350"/>
      <c r="U244" s="350">
        <v>130</v>
      </c>
      <c r="V244" s="354">
        <f t="shared" si="50"/>
        <v>87.34700000000001</v>
      </c>
      <c r="W244" s="350">
        <f t="shared" si="51"/>
        <v>327.5</v>
      </c>
      <c r="X244" s="354">
        <f t="shared" si="52"/>
        <v>220.04725000000002</v>
      </c>
      <c r="Y244" s="350">
        <v>180</v>
      </c>
      <c r="Z244" s="357">
        <v>190</v>
      </c>
      <c r="AA244" s="350">
        <v>197.5</v>
      </c>
      <c r="AB244" s="350"/>
      <c r="AC244" s="350">
        <v>197.5</v>
      </c>
      <c r="AD244" s="354">
        <f t="shared" si="53"/>
        <v>132.70025</v>
      </c>
      <c r="AE244" s="358">
        <f t="shared" si="54"/>
        <v>525</v>
      </c>
      <c r="AF244" s="354">
        <f t="shared" si="55"/>
        <v>352.7475</v>
      </c>
      <c r="AG244" s="366"/>
    </row>
    <row r="245" spans="1:33" s="304" customFormat="1" ht="12.75">
      <c r="A245" s="365">
        <v>5</v>
      </c>
      <c r="B245" s="350">
        <v>2</v>
      </c>
      <c r="C245" s="351">
        <v>90</v>
      </c>
      <c r="D245" s="351" t="s">
        <v>1109</v>
      </c>
      <c r="E245" s="351" t="s">
        <v>100</v>
      </c>
      <c r="F245" s="351" t="s">
        <v>16</v>
      </c>
      <c r="G245" s="359">
        <v>25742</v>
      </c>
      <c r="H245" s="351" t="s">
        <v>137</v>
      </c>
      <c r="I245" s="360">
        <v>87.35</v>
      </c>
      <c r="J245" s="361">
        <v>0.6251</v>
      </c>
      <c r="K245" s="350">
        <v>150</v>
      </c>
      <c r="L245" s="357">
        <v>160</v>
      </c>
      <c r="M245" s="357">
        <v>170</v>
      </c>
      <c r="N245" s="357"/>
      <c r="O245" s="350">
        <f>M245</f>
        <v>170</v>
      </c>
      <c r="P245" s="354">
        <f t="shared" si="49"/>
        <v>106.267</v>
      </c>
      <c r="Q245" s="350">
        <v>105</v>
      </c>
      <c r="R245" s="350">
        <v>115</v>
      </c>
      <c r="S245" s="350">
        <v>120</v>
      </c>
      <c r="T245" s="350"/>
      <c r="U245" s="350">
        <v>120</v>
      </c>
      <c r="V245" s="354">
        <f t="shared" si="50"/>
        <v>75.012</v>
      </c>
      <c r="W245" s="350">
        <f t="shared" si="51"/>
        <v>290</v>
      </c>
      <c r="X245" s="354">
        <f t="shared" si="52"/>
        <v>181.279</v>
      </c>
      <c r="Y245" s="350">
        <v>180</v>
      </c>
      <c r="Z245" s="357">
        <v>195</v>
      </c>
      <c r="AA245" s="350">
        <v>205</v>
      </c>
      <c r="AB245" s="350"/>
      <c r="AC245" s="350">
        <v>205</v>
      </c>
      <c r="AD245" s="354">
        <f t="shared" si="53"/>
        <v>128.1455</v>
      </c>
      <c r="AE245" s="358">
        <f t="shared" si="54"/>
        <v>495</v>
      </c>
      <c r="AF245" s="354">
        <f t="shared" si="55"/>
        <v>309.42449999999997</v>
      </c>
      <c r="AG245" s="366"/>
    </row>
    <row r="246" spans="1:33" s="304" customFormat="1" ht="12.75">
      <c r="A246" s="365">
        <v>12</v>
      </c>
      <c r="B246" s="350">
        <v>1</v>
      </c>
      <c r="C246" s="351">
        <v>90</v>
      </c>
      <c r="D246" s="351" t="s">
        <v>1029</v>
      </c>
      <c r="E246" s="351" t="s">
        <v>378</v>
      </c>
      <c r="F246" s="351" t="s">
        <v>16</v>
      </c>
      <c r="G246" s="359">
        <v>17492</v>
      </c>
      <c r="H246" s="351" t="s">
        <v>472</v>
      </c>
      <c r="I246" s="362">
        <v>88.2</v>
      </c>
      <c r="J246" s="361">
        <v>1.1911</v>
      </c>
      <c r="K246" s="350">
        <v>180</v>
      </c>
      <c r="L246" s="355" t="s">
        <v>467</v>
      </c>
      <c r="M246" s="355" t="s">
        <v>467</v>
      </c>
      <c r="N246" s="357"/>
      <c r="O246" s="350">
        <v>180</v>
      </c>
      <c r="P246" s="354">
        <f t="shared" si="49"/>
        <v>214.398</v>
      </c>
      <c r="Q246" s="355">
        <v>75</v>
      </c>
      <c r="R246" s="350">
        <v>75</v>
      </c>
      <c r="S246" s="577">
        <v>0</v>
      </c>
      <c r="T246" s="350"/>
      <c r="U246" s="350">
        <v>75</v>
      </c>
      <c r="V246" s="354">
        <f t="shared" si="50"/>
        <v>89.33250000000001</v>
      </c>
      <c r="W246" s="350">
        <f t="shared" si="51"/>
        <v>255</v>
      </c>
      <c r="X246" s="354">
        <f t="shared" si="52"/>
        <v>303.7305</v>
      </c>
      <c r="Y246" s="350">
        <v>180</v>
      </c>
      <c r="Z246" s="357">
        <v>200</v>
      </c>
      <c r="AA246" s="355">
        <v>207.5</v>
      </c>
      <c r="AB246" s="350"/>
      <c r="AC246" s="350">
        <v>200</v>
      </c>
      <c r="AD246" s="354">
        <f t="shared" si="53"/>
        <v>238.22</v>
      </c>
      <c r="AE246" s="358">
        <f t="shared" si="54"/>
        <v>455</v>
      </c>
      <c r="AF246" s="354">
        <f t="shared" si="55"/>
        <v>541.9505</v>
      </c>
      <c r="AG246" s="366" t="s">
        <v>235</v>
      </c>
    </row>
    <row r="247" spans="1:33" s="304" customFormat="1" ht="12.75">
      <c r="A247" s="365">
        <v>12</v>
      </c>
      <c r="B247" s="350">
        <v>1</v>
      </c>
      <c r="C247" s="351">
        <v>90</v>
      </c>
      <c r="D247" s="351" t="s">
        <v>1201</v>
      </c>
      <c r="E247" s="351" t="s">
        <v>150</v>
      </c>
      <c r="F247" s="351" t="s">
        <v>16</v>
      </c>
      <c r="G247" s="359">
        <v>33846</v>
      </c>
      <c r="H247" s="351" t="s">
        <v>17</v>
      </c>
      <c r="I247" s="362">
        <v>89.9</v>
      </c>
      <c r="J247" s="361">
        <v>0.5857</v>
      </c>
      <c r="K247" s="350">
        <v>200</v>
      </c>
      <c r="L247" s="357">
        <v>220</v>
      </c>
      <c r="M247" s="357">
        <v>230</v>
      </c>
      <c r="N247" s="357"/>
      <c r="O247" s="350">
        <v>230</v>
      </c>
      <c r="P247" s="354">
        <f t="shared" si="49"/>
        <v>134.711</v>
      </c>
      <c r="Q247" s="350">
        <v>165</v>
      </c>
      <c r="R247" s="350">
        <v>175</v>
      </c>
      <c r="S247" s="355">
        <v>180</v>
      </c>
      <c r="T247" s="350"/>
      <c r="U247" s="350">
        <v>175</v>
      </c>
      <c r="V247" s="354">
        <f t="shared" si="50"/>
        <v>102.4975</v>
      </c>
      <c r="W247" s="350">
        <f t="shared" si="51"/>
        <v>405</v>
      </c>
      <c r="X247" s="354">
        <f t="shared" si="52"/>
        <v>237.2085</v>
      </c>
      <c r="Y247" s="350">
        <v>240</v>
      </c>
      <c r="Z247" s="357">
        <v>250</v>
      </c>
      <c r="AA247" s="355">
        <v>265</v>
      </c>
      <c r="AB247" s="350"/>
      <c r="AC247" s="350">
        <v>250</v>
      </c>
      <c r="AD247" s="354">
        <f t="shared" si="53"/>
        <v>146.425</v>
      </c>
      <c r="AE247" s="358">
        <f t="shared" si="54"/>
        <v>655</v>
      </c>
      <c r="AF247" s="354">
        <f t="shared" si="55"/>
        <v>383.6335</v>
      </c>
      <c r="AG247" s="366"/>
    </row>
    <row r="248" spans="1:33" s="304" customFormat="1" ht="12.75">
      <c r="A248" s="365">
        <v>5</v>
      </c>
      <c r="B248" s="350">
        <v>2</v>
      </c>
      <c r="C248" s="351">
        <v>90</v>
      </c>
      <c r="D248" s="351" t="s">
        <v>1030</v>
      </c>
      <c r="E248" s="351" t="s">
        <v>526</v>
      </c>
      <c r="F248" s="351" t="s">
        <v>124</v>
      </c>
      <c r="G248" s="359">
        <v>30490</v>
      </c>
      <c r="H248" s="351" t="s">
        <v>17</v>
      </c>
      <c r="I248" s="362">
        <v>88.5</v>
      </c>
      <c r="J248" s="361">
        <v>0.5914</v>
      </c>
      <c r="K248" s="355">
        <v>220</v>
      </c>
      <c r="L248" s="357">
        <v>220</v>
      </c>
      <c r="M248" s="357">
        <v>227</v>
      </c>
      <c r="N248" s="357"/>
      <c r="O248" s="350">
        <v>227</v>
      </c>
      <c r="P248" s="354">
        <f t="shared" si="49"/>
        <v>134.2478</v>
      </c>
      <c r="Q248" s="350">
        <v>150</v>
      </c>
      <c r="R248" s="350">
        <v>160</v>
      </c>
      <c r="S248" s="355">
        <v>167.5</v>
      </c>
      <c r="T248" s="350"/>
      <c r="U248" s="350">
        <v>160</v>
      </c>
      <c r="V248" s="354">
        <f t="shared" si="50"/>
        <v>94.62400000000001</v>
      </c>
      <c r="W248" s="350">
        <f t="shared" si="51"/>
        <v>387</v>
      </c>
      <c r="X248" s="354">
        <f t="shared" si="52"/>
        <v>228.8718</v>
      </c>
      <c r="Y248" s="350">
        <v>250</v>
      </c>
      <c r="Z248" s="356">
        <v>257.5</v>
      </c>
      <c r="AA248" s="355">
        <v>257.5</v>
      </c>
      <c r="AB248" s="350"/>
      <c r="AC248" s="350">
        <v>250</v>
      </c>
      <c r="AD248" s="354">
        <f t="shared" si="53"/>
        <v>147.85000000000002</v>
      </c>
      <c r="AE248" s="358">
        <f t="shared" si="54"/>
        <v>637</v>
      </c>
      <c r="AF248" s="354">
        <f t="shared" si="55"/>
        <v>376.72180000000003</v>
      </c>
      <c r="AG248" s="366"/>
    </row>
    <row r="249" spans="1:33" s="304" customFormat="1" ht="12.75">
      <c r="A249" s="365">
        <v>3</v>
      </c>
      <c r="B249" s="350">
        <v>3</v>
      </c>
      <c r="C249" s="351">
        <v>90</v>
      </c>
      <c r="D249" s="351" t="s">
        <v>1206</v>
      </c>
      <c r="E249" s="351" t="s">
        <v>343</v>
      </c>
      <c r="F249" s="351" t="s">
        <v>16</v>
      </c>
      <c r="G249" s="359">
        <v>31943</v>
      </c>
      <c r="H249" s="351" t="s">
        <v>17</v>
      </c>
      <c r="I249" s="362">
        <v>86.5</v>
      </c>
      <c r="J249" s="361">
        <v>0.6</v>
      </c>
      <c r="K249" s="350">
        <v>200</v>
      </c>
      <c r="L249" s="355">
        <v>215</v>
      </c>
      <c r="M249" s="357">
        <v>215</v>
      </c>
      <c r="N249" s="357"/>
      <c r="O249" s="350">
        <v>215</v>
      </c>
      <c r="P249" s="354">
        <f t="shared" si="49"/>
        <v>129</v>
      </c>
      <c r="Q249" s="350">
        <v>135</v>
      </c>
      <c r="R249" s="350">
        <v>142.5</v>
      </c>
      <c r="S249" s="350">
        <v>155</v>
      </c>
      <c r="T249" s="350"/>
      <c r="U249" s="350">
        <v>155</v>
      </c>
      <c r="V249" s="354">
        <f t="shared" si="50"/>
        <v>93</v>
      </c>
      <c r="W249" s="350">
        <f t="shared" si="51"/>
        <v>370</v>
      </c>
      <c r="X249" s="354">
        <f t="shared" si="52"/>
        <v>222</v>
      </c>
      <c r="Y249" s="350">
        <v>230</v>
      </c>
      <c r="Z249" s="357">
        <v>252.5</v>
      </c>
      <c r="AA249" s="350">
        <v>260</v>
      </c>
      <c r="AB249" s="350"/>
      <c r="AC249" s="350">
        <v>260</v>
      </c>
      <c r="AD249" s="354">
        <f t="shared" si="53"/>
        <v>156</v>
      </c>
      <c r="AE249" s="358">
        <f t="shared" si="54"/>
        <v>630</v>
      </c>
      <c r="AF249" s="354">
        <f t="shared" si="55"/>
        <v>378</v>
      </c>
      <c r="AG249" s="366"/>
    </row>
    <row r="250" spans="1:33" s="304" customFormat="1" ht="12.75">
      <c r="A250" s="365">
        <v>2</v>
      </c>
      <c r="B250" s="350">
        <v>4</v>
      </c>
      <c r="C250" s="351">
        <v>90</v>
      </c>
      <c r="D250" s="351" t="s">
        <v>481</v>
      </c>
      <c r="E250" s="351" t="s">
        <v>697</v>
      </c>
      <c r="F250" s="351" t="s">
        <v>16</v>
      </c>
      <c r="G250" s="359">
        <v>31166</v>
      </c>
      <c r="H250" s="351" t="s">
        <v>17</v>
      </c>
      <c r="I250" s="362">
        <v>87.15</v>
      </c>
      <c r="J250" s="361">
        <v>0.5969</v>
      </c>
      <c r="K250" s="350">
        <v>207</v>
      </c>
      <c r="L250" s="357">
        <v>215</v>
      </c>
      <c r="M250" s="357">
        <v>220</v>
      </c>
      <c r="N250" s="357"/>
      <c r="O250" s="350">
        <v>220</v>
      </c>
      <c r="P250" s="354">
        <f t="shared" si="49"/>
        <v>131.31799999999998</v>
      </c>
      <c r="Q250" s="350">
        <v>155</v>
      </c>
      <c r="R250" s="350">
        <v>160</v>
      </c>
      <c r="S250" s="350">
        <v>165</v>
      </c>
      <c r="T250" s="350"/>
      <c r="U250" s="350">
        <v>165</v>
      </c>
      <c r="V250" s="354">
        <f t="shared" si="50"/>
        <v>98.4885</v>
      </c>
      <c r="W250" s="350">
        <f t="shared" si="51"/>
        <v>385</v>
      </c>
      <c r="X250" s="354">
        <f t="shared" si="52"/>
        <v>229.8065</v>
      </c>
      <c r="Y250" s="350">
        <v>225</v>
      </c>
      <c r="Z250" s="357">
        <v>237.5</v>
      </c>
      <c r="AA250" s="350">
        <v>245</v>
      </c>
      <c r="AB250" s="350"/>
      <c r="AC250" s="350">
        <v>245</v>
      </c>
      <c r="AD250" s="354">
        <f t="shared" si="53"/>
        <v>146.2405</v>
      </c>
      <c r="AE250" s="358">
        <f t="shared" si="54"/>
        <v>630</v>
      </c>
      <c r="AF250" s="354">
        <f t="shared" si="55"/>
        <v>376.04699999999997</v>
      </c>
      <c r="AG250" s="366"/>
    </row>
    <row r="251" spans="1:33" s="304" customFormat="1" ht="12.75">
      <c r="A251" s="365">
        <v>1</v>
      </c>
      <c r="B251" s="350">
        <v>5</v>
      </c>
      <c r="C251" s="351">
        <v>90</v>
      </c>
      <c r="D251" s="351" t="s">
        <v>1208</v>
      </c>
      <c r="E251" s="351" t="s">
        <v>257</v>
      </c>
      <c r="F251" s="351" t="s">
        <v>16</v>
      </c>
      <c r="G251" s="359">
        <v>28606</v>
      </c>
      <c r="H251" s="351" t="s">
        <v>17</v>
      </c>
      <c r="I251" s="362">
        <v>89.64</v>
      </c>
      <c r="J251" s="361">
        <v>0.5869</v>
      </c>
      <c r="K251" s="350">
        <v>190</v>
      </c>
      <c r="L251" s="355" t="s">
        <v>432</v>
      </c>
      <c r="M251" s="355" t="s">
        <v>432</v>
      </c>
      <c r="N251" s="357"/>
      <c r="O251" s="350">
        <v>190</v>
      </c>
      <c r="P251" s="354">
        <f t="shared" si="49"/>
        <v>111.511</v>
      </c>
      <c r="Q251" s="355">
        <v>155</v>
      </c>
      <c r="R251" s="355">
        <v>155</v>
      </c>
      <c r="S251" s="350">
        <v>155</v>
      </c>
      <c r="T251" s="350"/>
      <c r="U251" s="350">
        <v>155</v>
      </c>
      <c r="V251" s="354">
        <f t="shared" si="50"/>
        <v>90.9695</v>
      </c>
      <c r="W251" s="350">
        <f t="shared" si="51"/>
        <v>345</v>
      </c>
      <c r="X251" s="354">
        <f t="shared" si="52"/>
        <v>202.4805</v>
      </c>
      <c r="Y251" s="350">
        <v>235</v>
      </c>
      <c r="Z251" s="357">
        <v>245</v>
      </c>
      <c r="AA251" s="355">
        <v>250</v>
      </c>
      <c r="AB251" s="350"/>
      <c r="AC251" s="350">
        <v>245</v>
      </c>
      <c r="AD251" s="354">
        <f t="shared" si="53"/>
        <v>143.7905</v>
      </c>
      <c r="AE251" s="358">
        <f t="shared" si="54"/>
        <v>590</v>
      </c>
      <c r="AF251" s="354">
        <f t="shared" si="55"/>
        <v>346.27099999999996</v>
      </c>
      <c r="AG251" s="366"/>
    </row>
    <row r="252" spans="1:33" s="304" customFormat="1" ht="12.75">
      <c r="A252" s="365">
        <v>0</v>
      </c>
      <c r="B252" s="350">
        <v>6</v>
      </c>
      <c r="C252" s="351">
        <v>90</v>
      </c>
      <c r="D252" s="351" t="s">
        <v>1031</v>
      </c>
      <c r="E252" s="351" t="s">
        <v>18</v>
      </c>
      <c r="F252" s="351" t="s">
        <v>16</v>
      </c>
      <c r="G252" s="359">
        <v>28410</v>
      </c>
      <c r="H252" s="351" t="s">
        <v>17</v>
      </c>
      <c r="I252" s="362">
        <v>89.4</v>
      </c>
      <c r="J252" s="361">
        <v>0.5877</v>
      </c>
      <c r="K252" s="350">
        <v>215</v>
      </c>
      <c r="L252" s="355">
        <v>225</v>
      </c>
      <c r="M252" s="357">
        <v>225</v>
      </c>
      <c r="N252" s="357"/>
      <c r="O252" s="350">
        <v>225</v>
      </c>
      <c r="P252" s="354">
        <f t="shared" si="49"/>
        <v>132.2325</v>
      </c>
      <c r="Q252" s="350">
        <v>115</v>
      </c>
      <c r="R252" s="355">
        <v>122.5</v>
      </c>
      <c r="S252" s="355">
        <v>122.5</v>
      </c>
      <c r="T252" s="350"/>
      <c r="U252" s="350">
        <v>115</v>
      </c>
      <c r="V252" s="354">
        <f t="shared" si="50"/>
        <v>67.5855</v>
      </c>
      <c r="W252" s="350">
        <f t="shared" si="51"/>
        <v>340</v>
      </c>
      <c r="X252" s="354">
        <f t="shared" si="52"/>
        <v>199.818</v>
      </c>
      <c r="Y252" s="350">
        <v>230</v>
      </c>
      <c r="Z252" s="356">
        <v>245</v>
      </c>
      <c r="AA252" s="350">
        <v>245</v>
      </c>
      <c r="AB252" s="350"/>
      <c r="AC252" s="350">
        <v>245</v>
      </c>
      <c r="AD252" s="354">
        <f t="shared" si="53"/>
        <v>143.9865</v>
      </c>
      <c r="AE252" s="358">
        <f t="shared" si="54"/>
        <v>585</v>
      </c>
      <c r="AF252" s="354">
        <f t="shared" si="55"/>
        <v>343.8045</v>
      </c>
      <c r="AG252" s="366"/>
    </row>
    <row r="253" spans="1:33" s="304" customFormat="1" ht="12.75">
      <c r="A253" s="365">
        <v>0</v>
      </c>
      <c r="B253" s="350">
        <v>7</v>
      </c>
      <c r="C253" s="351">
        <v>90</v>
      </c>
      <c r="D253" s="351" t="s">
        <v>1209</v>
      </c>
      <c r="E253" s="351" t="s">
        <v>1207</v>
      </c>
      <c r="F253" s="351" t="s">
        <v>16</v>
      </c>
      <c r="G253" s="359">
        <v>31933</v>
      </c>
      <c r="H253" s="351" t="s">
        <v>17</v>
      </c>
      <c r="I253" s="360">
        <v>88.1</v>
      </c>
      <c r="J253" s="361">
        <v>0.593</v>
      </c>
      <c r="K253" s="350">
        <v>170</v>
      </c>
      <c r="L253" s="357">
        <v>180</v>
      </c>
      <c r="M253" s="357">
        <v>195</v>
      </c>
      <c r="N253" s="357"/>
      <c r="O253" s="350">
        <f>M253</f>
        <v>195</v>
      </c>
      <c r="P253" s="354">
        <f t="shared" si="49"/>
        <v>115.63499999999999</v>
      </c>
      <c r="Q253" s="350">
        <v>125</v>
      </c>
      <c r="R253" s="350">
        <v>135</v>
      </c>
      <c r="S253" s="355">
        <v>145</v>
      </c>
      <c r="T253" s="350"/>
      <c r="U253" s="350">
        <v>135</v>
      </c>
      <c r="V253" s="354">
        <f t="shared" si="50"/>
        <v>80.05499999999999</v>
      </c>
      <c r="W253" s="350">
        <f t="shared" si="51"/>
        <v>330</v>
      </c>
      <c r="X253" s="354">
        <f t="shared" si="52"/>
        <v>195.69</v>
      </c>
      <c r="Y253" s="350">
        <v>215</v>
      </c>
      <c r="Z253" s="357">
        <v>225</v>
      </c>
      <c r="AA253" s="350">
        <v>240</v>
      </c>
      <c r="AB253" s="350"/>
      <c r="AC253" s="350">
        <v>240</v>
      </c>
      <c r="AD253" s="354">
        <f t="shared" si="53"/>
        <v>142.32</v>
      </c>
      <c r="AE253" s="358">
        <f t="shared" si="54"/>
        <v>570</v>
      </c>
      <c r="AF253" s="354">
        <f t="shared" si="55"/>
        <v>338.01</v>
      </c>
      <c r="AG253" s="366"/>
    </row>
    <row r="254" spans="1:33" s="304" customFormat="1" ht="12.75">
      <c r="A254" s="365">
        <v>0</v>
      </c>
      <c r="B254" s="350">
        <v>8</v>
      </c>
      <c r="C254" s="351">
        <v>90</v>
      </c>
      <c r="D254" s="351" t="s">
        <v>1210</v>
      </c>
      <c r="E254" s="351" t="s">
        <v>339</v>
      </c>
      <c r="F254" s="351" t="s">
        <v>16</v>
      </c>
      <c r="G254" s="359">
        <v>32896</v>
      </c>
      <c r="H254" s="351" t="s">
        <v>17</v>
      </c>
      <c r="I254" s="360">
        <v>89.1</v>
      </c>
      <c r="J254" s="361">
        <v>0.5889</v>
      </c>
      <c r="K254" s="350">
        <v>160</v>
      </c>
      <c r="L254" s="357">
        <v>170</v>
      </c>
      <c r="M254" s="357">
        <v>180</v>
      </c>
      <c r="N254" s="357"/>
      <c r="O254" s="350">
        <f>M254</f>
        <v>180</v>
      </c>
      <c r="P254" s="354">
        <f t="shared" si="49"/>
        <v>106.002</v>
      </c>
      <c r="Q254" s="350">
        <v>135</v>
      </c>
      <c r="R254" s="355">
        <v>145</v>
      </c>
      <c r="S254" s="350">
        <v>145</v>
      </c>
      <c r="T254" s="350"/>
      <c r="U254" s="350">
        <v>145</v>
      </c>
      <c r="V254" s="354">
        <f t="shared" si="50"/>
        <v>85.3905</v>
      </c>
      <c r="W254" s="350">
        <f t="shared" si="51"/>
        <v>325</v>
      </c>
      <c r="X254" s="354">
        <f t="shared" si="52"/>
        <v>191.39249999999998</v>
      </c>
      <c r="Y254" s="350">
        <v>215</v>
      </c>
      <c r="Z254" s="357">
        <v>230</v>
      </c>
      <c r="AA254" s="355">
        <v>250</v>
      </c>
      <c r="AB254" s="350"/>
      <c r="AC254" s="350">
        <v>240</v>
      </c>
      <c r="AD254" s="354">
        <f t="shared" si="53"/>
        <v>141.33599999999998</v>
      </c>
      <c r="AE254" s="358">
        <f t="shared" si="54"/>
        <v>565</v>
      </c>
      <c r="AF254" s="354">
        <f t="shared" si="55"/>
        <v>332.7285</v>
      </c>
      <c r="AG254" s="366"/>
    </row>
    <row r="255" spans="1:33" s="304" customFormat="1" ht="12.75">
      <c r="A255" s="365">
        <v>0</v>
      </c>
      <c r="B255" s="350">
        <v>9</v>
      </c>
      <c r="C255" s="351">
        <v>90</v>
      </c>
      <c r="D255" s="351" t="s">
        <v>1211</v>
      </c>
      <c r="E255" s="351" t="s">
        <v>257</v>
      </c>
      <c r="F255" s="351" t="s">
        <v>16</v>
      </c>
      <c r="G255" s="359">
        <v>30017</v>
      </c>
      <c r="H255" s="351" t="s">
        <v>17</v>
      </c>
      <c r="I255" s="360">
        <v>87.2</v>
      </c>
      <c r="J255" s="361">
        <v>0.5969</v>
      </c>
      <c r="K255" s="350">
        <v>170</v>
      </c>
      <c r="L255" s="357">
        <v>185</v>
      </c>
      <c r="M255" s="355">
        <v>192.5</v>
      </c>
      <c r="N255" s="357"/>
      <c r="O255" s="350">
        <f>L255</f>
        <v>185</v>
      </c>
      <c r="P255" s="354">
        <f t="shared" si="49"/>
        <v>110.4265</v>
      </c>
      <c r="Q255" s="350">
        <v>130</v>
      </c>
      <c r="R255" s="350">
        <v>137.5</v>
      </c>
      <c r="S255" s="355">
        <v>142.5</v>
      </c>
      <c r="T255" s="350"/>
      <c r="U255" s="350">
        <v>137.5</v>
      </c>
      <c r="V255" s="354">
        <f t="shared" si="50"/>
        <v>82.07375</v>
      </c>
      <c r="W255" s="350">
        <f t="shared" si="51"/>
        <v>322.5</v>
      </c>
      <c r="X255" s="354">
        <f t="shared" si="52"/>
        <v>192.50025</v>
      </c>
      <c r="Y255" s="350">
        <v>205</v>
      </c>
      <c r="Z255" s="356">
        <v>220</v>
      </c>
      <c r="AA255" s="350">
        <v>220</v>
      </c>
      <c r="AB255" s="350"/>
      <c r="AC255" s="350">
        <v>220</v>
      </c>
      <c r="AD255" s="354">
        <f t="shared" si="53"/>
        <v>131.31799999999998</v>
      </c>
      <c r="AE255" s="358">
        <f t="shared" si="54"/>
        <v>542.5</v>
      </c>
      <c r="AF255" s="354">
        <f t="shared" si="55"/>
        <v>323.81825</v>
      </c>
      <c r="AG255" s="366"/>
    </row>
    <row r="256" spans="1:33" s="304" customFormat="1" ht="12.75">
      <c r="A256" s="365">
        <v>0</v>
      </c>
      <c r="B256" s="350">
        <v>10</v>
      </c>
      <c r="C256" s="351">
        <v>90</v>
      </c>
      <c r="D256" s="351" t="s">
        <v>1212</v>
      </c>
      <c r="E256" s="351" t="s">
        <v>697</v>
      </c>
      <c r="F256" s="351" t="s">
        <v>16</v>
      </c>
      <c r="G256" s="359">
        <v>30567</v>
      </c>
      <c r="H256" s="351" t="s">
        <v>17</v>
      </c>
      <c r="I256" s="362">
        <v>88.4</v>
      </c>
      <c r="J256" s="361">
        <v>0.5918</v>
      </c>
      <c r="K256" s="350">
        <v>190</v>
      </c>
      <c r="L256" s="355">
        <v>200</v>
      </c>
      <c r="M256" s="355">
        <v>200</v>
      </c>
      <c r="N256" s="357"/>
      <c r="O256" s="350">
        <v>190</v>
      </c>
      <c r="P256" s="354">
        <f t="shared" si="49"/>
        <v>112.442</v>
      </c>
      <c r="Q256" s="350">
        <v>120</v>
      </c>
      <c r="R256" s="355">
        <v>130</v>
      </c>
      <c r="S256" s="355">
        <v>130</v>
      </c>
      <c r="T256" s="350"/>
      <c r="U256" s="350">
        <v>120</v>
      </c>
      <c r="V256" s="354">
        <f t="shared" si="50"/>
        <v>71.016</v>
      </c>
      <c r="W256" s="350">
        <f t="shared" si="51"/>
        <v>310</v>
      </c>
      <c r="X256" s="354">
        <f t="shared" si="52"/>
        <v>183.458</v>
      </c>
      <c r="Y256" s="350">
        <v>210</v>
      </c>
      <c r="Z256" s="356">
        <v>232.5</v>
      </c>
      <c r="AA256" s="355">
        <v>232.5</v>
      </c>
      <c r="AB256" s="350"/>
      <c r="AC256" s="350">
        <v>210</v>
      </c>
      <c r="AD256" s="354">
        <f t="shared" si="53"/>
        <v>124.27799999999999</v>
      </c>
      <c r="AE256" s="358">
        <f t="shared" si="54"/>
        <v>520</v>
      </c>
      <c r="AF256" s="354">
        <f t="shared" si="55"/>
        <v>307.736</v>
      </c>
      <c r="AG256" s="366"/>
    </row>
    <row r="257" spans="1:33" s="304" customFormat="1" ht="12.75">
      <c r="A257" s="365">
        <v>0</v>
      </c>
      <c r="B257" s="350">
        <v>11</v>
      </c>
      <c r="C257" s="351">
        <v>90</v>
      </c>
      <c r="D257" s="351" t="s">
        <v>1213</v>
      </c>
      <c r="E257" s="351" t="s">
        <v>135</v>
      </c>
      <c r="F257" s="351" t="s">
        <v>16</v>
      </c>
      <c r="G257" s="359">
        <v>32439</v>
      </c>
      <c r="H257" s="351" t="s">
        <v>17</v>
      </c>
      <c r="I257" s="360">
        <v>84.9</v>
      </c>
      <c r="J257" s="361">
        <v>0.6074</v>
      </c>
      <c r="K257" s="355">
        <v>120</v>
      </c>
      <c r="L257" s="357">
        <v>130</v>
      </c>
      <c r="M257" s="357">
        <v>140</v>
      </c>
      <c r="N257" s="357"/>
      <c r="O257" s="350">
        <f>M257</f>
        <v>140</v>
      </c>
      <c r="P257" s="354">
        <f t="shared" si="49"/>
        <v>85.036</v>
      </c>
      <c r="Q257" s="350">
        <v>95</v>
      </c>
      <c r="R257" s="350">
        <v>100</v>
      </c>
      <c r="S257" s="350">
        <v>105</v>
      </c>
      <c r="T257" s="350"/>
      <c r="U257" s="350">
        <v>105</v>
      </c>
      <c r="V257" s="354">
        <f t="shared" si="50"/>
        <v>63.77700000000001</v>
      </c>
      <c r="W257" s="350">
        <f t="shared" si="51"/>
        <v>245</v>
      </c>
      <c r="X257" s="354">
        <f t="shared" si="52"/>
        <v>148.81300000000002</v>
      </c>
      <c r="Y257" s="350">
        <v>140</v>
      </c>
      <c r="Z257" s="357">
        <v>150</v>
      </c>
      <c r="AA257" s="355">
        <v>160</v>
      </c>
      <c r="AB257" s="350"/>
      <c r="AC257" s="350">
        <v>150</v>
      </c>
      <c r="AD257" s="354">
        <f t="shared" si="53"/>
        <v>91.11000000000001</v>
      </c>
      <c r="AE257" s="358">
        <f t="shared" si="54"/>
        <v>395</v>
      </c>
      <c r="AF257" s="354">
        <f t="shared" si="55"/>
        <v>239.92300000000003</v>
      </c>
      <c r="AG257" s="366"/>
    </row>
    <row r="258" spans="1:33" s="304" customFormat="1" ht="12.75">
      <c r="A258" s="365">
        <v>12</v>
      </c>
      <c r="B258" s="350">
        <v>1</v>
      </c>
      <c r="C258" s="351">
        <v>90</v>
      </c>
      <c r="D258" s="351" t="s">
        <v>1214</v>
      </c>
      <c r="E258" s="351" t="s">
        <v>150</v>
      </c>
      <c r="F258" s="351" t="s">
        <v>16</v>
      </c>
      <c r="G258" s="359">
        <v>35459</v>
      </c>
      <c r="H258" s="351" t="s">
        <v>24</v>
      </c>
      <c r="I258" s="362">
        <v>87.6</v>
      </c>
      <c r="J258" s="361">
        <v>0.6309</v>
      </c>
      <c r="K258" s="350">
        <v>200</v>
      </c>
      <c r="L258" s="355">
        <v>210</v>
      </c>
      <c r="M258" s="357">
        <v>210</v>
      </c>
      <c r="N258" s="357"/>
      <c r="O258" s="350">
        <v>210</v>
      </c>
      <c r="P258" s="354">
        <f t="shared" si="49"/>
        <v>132.489</v>
      </c>
      <c r="Q258" s="350">
        <v>150</v>
      </c>
      <c r="R258" s="355">
        <v>155</v>
      </c>
      <c r="S258" s="355">
        <v>155</v>
      </c>
      <c r="T258" s="350"/>
      <c r="U258" s="350">
        <v>150</v>
      </c>
      <c r="V258" s="354">
        <f t="shared" si="50"/>
        <v>94.635</v>
      </c>
      <c r="W258" s="350">
        <f t="shared" si="51"/>
        <v>360</v>
      </c>
      <c r="X258" s="354">
        <f t="shared" si="52"/>
        <v>227.124</v>
      </c>
      <c r="Y258" s="350">
        <v>235</v>
      </c>
      <c r="Z258" s="357">
        <v>245</v>
      </c>
      <c r="AA258" s="350">
        <v>255</v>
      </c>
      <c r="AB258" s="350"/>
      <c r="AC258" s="350">
        <v>255</v>
      </c>
      <c r="AD258" s="354">
        <f t="shared" si="53"/>
        <v>160.8795</v>
      </c>
      <c r="AE258" s="358">
        <f t="shared" si="54"/>
        <v>615</v>
      </c>
      <c r="AF258" s="354">
        <f t="shared" si="55"/>
        <v>388.00350000000003</v>
      </c>
      <c r="AG258" s="366" t="s">
        <v>77</v>
      </c>
    </row>
    <row r="259" spans="1:33" s="304" customFormat="1" ht="12.75">
      <c r="A259" s="365">
        <v>12</v>
      </c>
      <c r="B259" s="350">
        <v>1</v>
      </c>
      <c r="C259" s="351">
        <v>100</v>
      </c>
      <c r="D259" s="351" t="s">
        <v>1215</v>
      </c>
      <c r="E259" s="351" t="s">
        <v>983</v>
      </c>
      <c r="F259" s="351" t="s">
        <v>16</v>
      </c>
      <c r="G259" s="359">
        <v>33715</v>
      </c>
      <c r="H259" s="351" t="s">
        <v>23</v>
      </c>
      <c r="I259" s="360" t="s">
        <v>1216</v>
      </c>
      <c r="J259" s="361">
        <v>0.5553</v>
      </c>
      <c r="K259" s="350">
        <v>220</v>
      </c>
      <c r="L259" s="357">
        <v>230</v>
      </c>
      <c r="M259" s="355">
        <v>240</v>
      </c>
      <c r="N259" s="357"/>
      <c r="O259" s="350">
        <v>230</v>
      </c>
      <c r="P259" s="354">
        <f t="shared" si="49"/>
        <v>127.71900000000001</v>
      </c>
      <c r="Q259" s="350">
        <v>140</v>
      </c>
      <c r="R259" s="355">
        <v>150</v>
      </c>
      <c r="S259" s="355">
        <v>150</v>
      </c>
      <c r="T259" s="350"/>
      <c r="U259" s="350">
        <v>140</v>
      </c>
      <c r="V259" s="354">
        <f t="shared" si="50"/>
        <v>77.742</v>
      </c>
      <c r="W259" s="350">
        <f t="shared" si="51"/>
        <v>370</v>
      </c>
      <c r="X259" s="354">
        <f t="shared" si="52"/>
        <v>205.461</v>
      </c>
      <c r="Y259" s="350">
        <v>220</v>
      </c>
      <c r="Z259" s="357">
        <v>245</v>
      </c>
      <c r="AA259" s="350">
        <v>265</v>
      </c>
      <c r="AB259" s="350"/>
      <c r="AC259" s="350">
        <v>265</v>
      </c>
      <c r="AD259" s="354">
        <f t="shared" si="53"/>
        <v>147.1545</v>
      </c>
      <c r="AE259" s="358">
        <f t="shared" si="54"/>
        <v>635</v>
      </c>
      <c r="AF259" s="354">
        <f t="shared" si="55"/>
        <v>352.6155</v>
      </c>
      <c r="AG259" s="366"/>
    </row>
    <row r="260" spans="1:33" s="304" customFormat="1" ht="12.75">
      <c r="A260" s="365">
        <v>5</v>
      </c>
      <c r="B260" s="350">
        <v>2</v>
      </c>
      <c r="C260" s="351">
        <v>100</v>
      </c>
      <c r="D260" s="351" t="s">
        <v>1115</v>
      </c>
      <c r="E260" s="351" t="s">
        <v>135</v>
      </c>
      <c r="F260" s="351" t="s">
        <v>16</v>
      </c>
      <c r="G260" s="359">
        <v>34184</v>
      </c>
      <c r="H260" s="351" t="s">
        <v>23</v>
      </c>
      <c r="I260" s="360" t="s">
        <v>1116</v>
      </c>
      <c r="J260" s="361">
        <v>0.5723</v>
      </c>
      <c r="K260" s="355">
        <v>180</v>
      </c>
      <c r="L260" s="357">
        <v>180</v>
      </c>
      <c r="M260" s="357">
        <v>185</v>
      </c>
      <c r="N260" s="357"/>
      <c r="O260" s="350">
        <v>185</v>
      </c>
      <c r="P260" s="354">
        <f t="shared" si="49"/>
        <v>105.8755</v>
      </c>
      <c r="Q260" s="350">
        <v>150</v>
      </c>
      <c r="R260" s="350">
        <v>155</v>
      </c>
      <c r="S260" s="350">
        <v>160</v>
      </c>
      <c r="T260" s="350"/>
      <c r="U260" s="350">
        <v>160</v>
      </c>
      <c r="V260" s="354">
        <f t="shared" si="50"/>
        <v>91.56800000000001</v>
      </c>
      <c r="W260" s="350">
        <f t="shared" si="51"/>
        <v>345</v>
      </c>
      <c r="X260" s="354">
        <f t="shared" si="52"/>
        <v>197.4435</v>
      </c>
      <c r="Y260" s="350">
        <v>240</v>
      </c>
      <c r="Z260" s="357">
        <v>255</v>
      </c>
      <c r="AA260" s="350">
        <v>257.5</v>
      </c>
      <c r="AB260" s="350"/>
      <c r="AC260" s="350">
        <v>257.5</v>
      </c>
      <c r="AD260" s="354">
        <f t="shared" si="53"/>
        <v>147.36725</v>
      </c>
      <c r="AE260" s="358">
        <f t="shared" si="54"/>
        <v>602.5</v>
      </c>
      <c r="AF260" s="354">
        <f t="shared" si="55"/>
        <v>344.81075000000004</v>
      </c>
      <c r="AG260" s="366"/>
    </row>
    <row r="261" spans="1:33" s="304" customFormat="1" ht="12.75">
      <c r="A261" s="365">
        <v>3</v>
      </c>
      <c r="B261" s="350">
        <v>3</v>
      </c>
      <c r="C261" s="351">
        <v>100</v>
      </c>
      <c r="D261" s="351" t="s">
        <v>1217</v>
      </c>
      <c r="E261" s="351" t="s">
        <v>257</v>
      </c>
      <c r="F261" s="351" t="s">
        <v>16</v>
      </c>
      <c r="G261" s="359">
        <v>33769</v>
      </c>
      <c r="H261" s="351" t="s">
        <v>23</v>
      </c>
      <c r="I261" s="360" t="s">
        <v>1218</v>
      </c>
      <c r="J261" s="361">
        <v>0.561</v>
      </c>
      <c r="K261" s="355">
        <v>150</v>
      </c>
      <c r="L261" s="357">
        <v>160</v>
      </c>
      <c r="M261" s="355">
        <v>170</v>
      </c>
      <c r="N261" s="357"/>
      <c r="O261" s="350">
        <v>160</v>
      </c>
      <c r="P261" s="354">
        <f t="shared" si="49"/>
        <v>89.76</v>
      </c>
      <c r="Q261" s="355">
        <v>100</v>
      </c>
      <c r="R261" s="350">
        <v>100</v>
      </c>
      <c r="S261" s="355">
        <v>107.5</v>
      </c>
      <c r="T261" s="350"/>
      <c r="U261" s="350">
        <v>100</v>
      </c>
      <c r="V261" s="354">
        <f t="shared" si="50"/>
        <v>56.10000000000001</v>
      </c>
      <c r="W261" s="350">
        <f t="shared" si="51"/>
        <v>260</v>
      </c>
      <c r="X261" s="354">
        <f t="shared" si="52"/>
        <v>145.86</v>
      </c>
      <c r="Y261" s="355">
        <v>190</v>
      </c>
      <c r="Z261" s="357">
        <v>190</v>
      </c>
      <c r="AA261" s="350">
        <v>195</v>
      </c>
      <c r="AB261" s="350"/>
      <c r="AC261" s="350">
        <v>195</v>
      </c>
      <c r="AD261" s="354">
        <f t="shared" si="53"/>
        <v>109.39500000000001</v>
      </c>
      <c r="AE261" s="358">
        <f t="shared" si="54"/>
        <v>455</v>
      </c>
      <c r="AF261" s="354">
        <f t="shared" si="55"/>
        <v>255.25500000000002</v>
      </c>
      <c r="AG261" s="366"/>
    </row>
    <row r="262" spans="1:33" s="304" customFormat="1" ht="12.75">
      <c r="A262" s="365">
        <v>12</v>
      </c>
      <c r="B262" s="350">
        <v>1</v>
      </c>
      <c r="C262" s="351">
        <v>100</v>
      </c>
      <c r="D262" s="351" t="s">
        <v>1219</v>
      </c>
      <c r="E262" s="351" t="s">
        <v>257</v>
      </c>
      <c r="F262" s="351" t="s">
        <v>16</v>
      </c>
      <c r="G262" s="359">
        <v>26775</v>
      </c>
      <c r="H262" s="351" t="s">
        <v>109</v>
      </c>
      <c r="I262" s="360" t="s">
        <v>1220</v>
      </c>
      <c r="J262" s="361">
        <v>0.5625</v>
      </c>
      <c r="K262" s="350">
        <v>170</v>
      </c>
      <c r="L262" s="357">
        <v>180</v>
      </c>
      <c r="M262" s="357">
        <v>190</v>
      </c>
      <c r="N262" s="357"/>
      <c r="O262" s="350">
        <v>190</v>
      </c>
      <c r="P262" s="354">
        <f t="shared" si="49"/>
        <v>106.875</v>
      </c>
      <c r="Q262" s="350">
        <v>115</v>
      </c>
      <c r="R262" s="350">
        <v>120</v>
      </c>
      <c r="S262" s="350">
        <v>130</v>
      </c>
      <c r="T262" s="350"/>
      <c r="U262" s="350">
        <v>130</v>
      </c>
      <c r="V262" s="354">
        <f t="shared" si="50"/>
        <v>73.125</v>
      </c>
      <c r="W262" s="350">
        <f t="shared" si="51"/>
        <v>320</v>
      </c>
      <c r="X262" s="354">
        <f t="shared" si="52"/>
        <v>180</v>
      </c>
      <c r="Y262" s="350">
        <v>180</v>
      </c>
      <c r="Z262" s="357">
        <v>200</v>
      </c>
      <c r="AA262" s="350">
        <v>210</v>
      </c>
      <c r="AB262" s="350"/>
      <c r="AC262" s="350">
        <v>210</v>
      </c>
      <c r="AD262" s="354">
        <f t="shared" si="53"/>
        <v>118.125</v>
      </c>
      <c r="AE262" s="358">
        <f t="shared" si="54"/>
        <v>530</v>
      </c>
      <c r="AF262" s="354">
        <f t="shared" si="55"/>
        <v>298.125</v>
      </c>
      <c r="AG262" s="366"/>
    </row>
    <row r="263" spans="1:33" s="304" customFormat="1" ht="12.75">
      <c r="A263" s="365">
        <v>0</v>
      </c>
      <c r="B263" s="350" t="s">
        <v>69</v>
      </c>
      <c r="C263" s="350">
        <v>100</v>
      </c>
      <c r="D263" s="350" t="s">
        <v>358</v>
      </c>
      <c r="E263" s="350" t="s">
        <v>359</v>
      </c>
      <c r="F263" s="350" t="s">
        <v>16</v>
      </c>
      <c r="G263" s="352">
        <v>26381</v>
      </c>
      <c r="H263" s="350" t="s">
        <v>109</v>
      </c>
      <c r="I263" s="353" t="s">
        <v>1034</v>
      </c>
      <c r="J263" s="354">
        <v>0.5913</v>
      </c>
      <c r="K263" s="355">
        <v>160</v>
      </c>
      <c r="L263" s="355">
        <v>160</v>
      </c>
      <c r="M263" s="355">
        <v>160</v>
      </c>
      <c r="N263" s="357"/>
      <c r="O263" s="350">
        <v>0</v>
      </c>
      <c r="P263" s="354">
        <f t="shared" si="49"/>
        <v>0</v>
      </c>
      <c r="Q263" s="577">
        <v>120</v>
      </c>
      <c r="R263" s="577">
        <v>0</v>
      </c>
      <c r="S263" s="577">
        <v>0</v>
      </c>
      <c r="T263" s="350"/>
      <c r="U263" s="350">
        <v>0</v>
      </c>
      <c r="V263" s="354">
        <f t="shared" si="50"/>
        <v>0</v>
      </c>
      <c r="W263" s="350">
        <f t="shared" si="51"/>
        <v>0</v>
      </c>
      <c r="X263" s="354">
        <f t="shared" si="52"/>
        <v>0</v>
      </c>
      <c r="Y263" s="355">
        <v>200</v>
      </c>
      <c r="Z263" s="356">
        <v>0</v>
      </c>
      <c r="AA263" s="355">
        <v>0</v>
      </c>
      <c r="AB263" s="350"/>
      <c r="AC263" s="350">
        <v>0</v>
      </c>
      <c r="AD263" s="354">
        <f t="shared" si="53"/>
        <v>0</v>
      </c>
      <c r="AE263" s="358">
        <f t="shared" si="54"/>
        <v>0</v>
      </c>
      <c r="AF263" s="354">
        <f t="shared" si="55"/>
        <v>0</v>
      </c>
      <c r="AG263" s="366"/>
    </row>
    <row r="264" spans="1:33" s="304" customFormat="1" ht="12.75">
      <c r="A264" s="365">
        <v>12</v>
      </c>
      <c r="B264" s="350">
        <v>1</v>
      </c>
      <c r="C264" s="351">
        <v>100</v>
      </c>
      <c r="D264" s="351" t="s">
        <v>1221</v>
      </c>
      <c r="E264" s="351" t="s">
        <v>150</v>
      </c>
      <c r="F264" s="351" t="s">
        <v>16</v>
      </c>
      <c r="G264" s="359">
        <v>24463</v>
      </c>
      <c r="H264" s="351" t="s">
        <v>137</v>
      </c>
      <c r="I264" s="360" t="s">
        <v>1222</v>
      </c>
      <c r="J264" s="361">
        <v>0.6289</v>
      </c>
      <c r="K264" s="350">
        <v>195</v>
      </c>
      <c r="L264" s="357">
        <v>205</v>
      </c>
      <c r="M264" s="357">
        <v>215</v>
      </c>
      <c r="N264" s="357"/>
      <c r="O264" s="350">
        <v>215</v>
      </c>
      <c r="P264" s="354">
        <f t="shared" si="49"/>
        <v>135.2135</v>
      </c>
      <c r="Q264" s="350">
        <v>165</v>
      </c>
      <c r="R264" s="350">
        <v>170</v>
      </c>
      <c r="S264" s="350">
        <v>175</v>
      </c>
      <c r="T264" s="350"/>
      <c r="U264" s="350">
        <v>175</v>
      </c>
      <c r="V264" s="354">
        <f t="shared" si="50"/>
        <v>110.0575</v>
      </c>
      <c r="W264" s="350">
        <f t="shared" si="51"/>
        <v>390</v>
      </c>
      <c r="X264" s="354">
        <f t="shared" si="52"/>
        <v>245.27100000000002</v>
      </c>
      <c r="Y264" s="350">
        <v>200</v>
      </c>
      <c r="Z264" s="357">
        <v>220</v>
      </c>
      <c r="AA264" s="350">
        <v>230</v>
      </c>
      <c r="AB264" s="350"/>
      <c r="AC264" s="350">
        <v>230</v>
      </c>
      <c r="AD264" s="354">
        <f t="shared" si="53"/>
        <v>144.647</v>
      </c>
      <c r="AE264" s="358">
        <f t="shared" si="54"/>
        <v>620</v>
      </c>
      <c r="AF264" s="354">
        <f t="shared" si="55"/>
        <v>389.918</v>
      </c>
      <c r="AG264" s="366"/>
    </row>
    <row r="265" spans="1:33" s="304" customFormat="1" ht="12.75">
      <c r="A265" s="365">
        <v>5</v>
      </c>
      <c r="B265" s="350">
        <v>2</v>
      </c>
      <c r="C265" s="351">
        <v>100</v>
      </c>
      <c r="D265" s="351" t="s">
        <v>1223</v>
      </c>
      <c r="E265" s="351" t="s">
        <v>257</v>
      </c>
      <c r="F265" s="351" t="s">
        <v>16</v>
      </c>
      <c r="G265" s="359">
        <v>25088</v>
      </c>
      <c r="H265" s="351" t="s">
        <v>137</v>
      </c>
      <c r="I265" s="360" t="s">
        <v>1224</v>
      </c>
      <c r="J265" s="361">
        <v>0.608</v>
      </c>
      <c r="K265" s="350">
        <v>230</v>
      </c>
      <c r="L265" s="355">
        <v>240</v>
      </c>
      <c r="M265" s="355">
        <v>240</v>
      </c>
      <c r="N265" s="357"/>
      <c r="O265" s="350">
        <v>230</v>
      </c>
      <c r="P265" s="354">
        <f t="shared" si="49"/>
        <v>139.84</v>
      </c>
      <c r="Q265" s="350">
        <v>125</v>
      </c>
      <c r="R265" s="350">
        <v>130</v>
      </c>
      <c r="S265" s="350">
        <v>135</v>
      </c>
      <c r="T265" s="350"/>
      <c r="U265" s="350">
        <v>135</v>
      </c>
      <c r="V265" s="354">
        <f t="shared" si="50"/>
        <v>82.08</v>
      </c>
      <c r="W265" s="350">
        <f t="shared" si="51"/>
        <v>365</v>
      </c>
      <c r="X265" s="354">
        <f t="shared" si="52"/>
        <v>221.92</v>
      </c>
      <c r="Y265" s="350">
        <v>230</v>
      </c>
      <c r="Z265" s="357">
        <v>240</v>
      </c>
      <c r="AA265" s="350">
        <v>250</v>
      </c>
      <c r="AB265" s="350"/>
      <c r="AC265" s="350">
        <v>250</v>
      </c>
      <c r="AD265" s="354">
        <f t="shared" si="53"/>
        <v>152</v>
      </c>
      <c r="AE265" s="358">
        <f t="shared" si="54"/>
        <v>615</v>
      </c>
      <c r="AF265" s="354">
        <f t="shared" si="55"/>
        <v>373.92</v>
      </c>
      <c r="AG265" s="366"/>
    </row>
    <row r="266" spans="1:33" s="304" customFormat="1" ht="12.75">
      <c r="A266" s="365">
        <v>12</v>
      </c>
      <c r="B266" s="350">
        <v>1</v>
      </c>
      <c r="C266" s="351">
        <v>100</v>
      </c>
      <c r="D266" s="351" t="s">
        <v>1025</v>
      </c>
      <c r="E266" s="351" t="s">
        <v>22</v>
      </c>
      <c r="F266" s="351" t="s">
        <v>16</v>
      </c>
      <c r="G266" s="359">
        <v>21308</v>
      </c>
      <c r="H266" s="351" t="s">
        <v>120</v>
      </c>
      <c r="I266" s="360" t="s">
        <v>1225</v>
      </c>
      <c r="J266" s="361">
        <v>0.8279</v>
      </c>
      <c r="K266" s="350">
        <v>200</v>
      </c>
      <c r="L266" s="355">
        <v>210</v>
      </c>
      <c r="M266" s="355">
        <v>220</v>
      </c>
      <c r="N266" s="357"/>
      <c r="O266" s="350">
        <v>200</v>
      </c>
      <c r="P266" s="354">
        <f t="shared" si="49"/>
        <v>165.57999999999998</v>
      </c>
      <c r="Q266" s="350">
        <v>155</v>
      </c>
      <c r="R266" s="350">
        <v>160</v>
      </c>
      <c r="S266" s="355">
        <v>165</v>
      </c>
      <c r="T266" s="350"/>
      <c r="U266" s="350">
        <v>160</v>
      </c>
      <c r="V266" s="354">
        <f t="shared" si="50"/>
        <v>132.464</v>
      </c>
      <c r="W266" s="350">
        <f t="shared" si="51"/>
        <v>360</v>
      </c>
      <c r="X266" s="354">
        <f t="shared" si="52"/>
        <v>298.044</v>
      </c>
      <c r="Y266" s="350">
        <v>195</v>
      </c>
      <c r="Z266" s="357">
        <v>205</v>
      </c>
      <c r="AA266" s="350">
        <v>220</v>
      </c>
      <c r="AB266" s="350"/>
      <c r="AC266" s="350">
        <v>220</v>
      </c>
      <c r="AD266" s="354">
        <f t="shared" si="53"/>
        <v>182.138</v>
      </c>
      <c r="AE266" s="358">
        <f t="shared" si="54"/>
        <v>580</v>
      </c>
      <c r="AF266" s="354">
        <f t="shared" si="55"/>
        <v>480.18199999999996</v>
      </c>
      <c r="AG266" s="366"/>
    </row>
    <row r="267" spans="1:33" s="304" customFormat="1" ht="12.75">
      <c r="A267" s="365">
        <v>12</v>
      </c>
      <c r="B267" s="350">
        <v>1</v>
      </c>
      <c r="C267" s="351">
        <v>100</v>
      </c>
      <c r="D267" s="351" t="s">
        <v>1032</v>
      </c>
      <c r="E267" s="351" t="s">
        <v>150</v>
      </c>
      <c r="F267" s="351" t="s">
        <v>16</v>
      </c>
      <c r="G267" s="359">
        <v>19983</v>
      </c>
      <c r="H267" s="351" t="s">
        <v>14</v>
      </c>
      <c r="I267" s="360" t="s">
        <v>1033</v>
      </c>
      <c r="J267" s="361">
        <v>0.9435</v>
      </c>
      <c r="K267" s="350">
        <v>140</v>
      </c>
      <c r="L267" s="357">
        <v>150</v>
      </c>
      <c r="M267" s="357">
        <v>160</v>
      </c>
      <c r="N267" s="357"/>
      <c r="O267" s="350">
        <v>160</v>
      </c>
      <c r="P267" s="354">
        <f t="shared" si="49"/>
        <v>150.96</v>
      </c>
      <c r="Q267" s="577">
        <v>90</v>
      </c>
      <c r="R267" s="350">
        <v>90</v>
      </c>
      <c r="S267" s="350">
        <v>100</v>
      </c>
      <c r="T267" s="350"/>
      <c r="U267" s="350">
        <v>100</v>
      </c>
      <c r="V267" s="354">
        <f t="shared" si="50"/>
        <v>94.35</v>
      </c>
      <c r="W267" s="350">
        <f t="shared" si="51"/>
        <v>260</v>
      </c>
      <c r="X267" s="354">
        <f t="shared" si="52"/>
        <v>245.31</v>
      </c>
      <c r="Y267" s="350">
        <v>150</v>
      </c>
      <c r="Z267" s="357">
        <v>160</v>
      </c>
      <c r="AA267" s="350">
        <v>165</v>
      </c>
      <c r="AB267" s="350"/>
      <c r="AC267" s="350">
        <v>165</v>
      </c>
      <c r="AD267" s="354">
        <f t="shared" si="53"/>
        <v>155.6775</v>
      </c>
      <c r="AE267" s="358">
        <f t="shared" si="54"/>
        <v>425</v>
      </c>
      <c r="AF267" s="354">
        <f t="shared" si="55"/>
        <v>400.9875</v>
      </c>
      <c r="AG267" s="366"/>
    </row>
    <row r="268" spans="1:33" s="304" customFormat="1" ht="12.75">
      <c r="A268" s="365">
        <v>12</v>
      </c>
      <c r="B268" s="350">
        <v>1</v>
      </c>
      <c r="C268" s="351">
        <v>100</v>
      </c>
      <c r="D268" s="351" t="s">
        <v>1121</v>
      </c>
      <c r="E268" s="351" t="s">
        <v>983</v>
      </c>
      <c r="F268" s="351" t="s">
        <v>16</v>
      </c>
      <c r="G268" s="359">
        <v>31547</v>
      </c>
      <c r="H268" s="351" t="s">
        <v>17</v>
      </c>
      <c r="I268" s="360" t="s">
        <v>1122</v>
      </c>
      <c r="J268" s="361">
        <v>0.557</v>
      </c>
      <c r="K268" s="350">
        <v>180</v>
      </c>
      <c r="L268" s="357">
        <v>195</v>
      </c>
      <c r="M268" s="357">
        <v>205</v>
      </c>
      <c r="N268" s="357"/>
      <c r="O268" s="350">
        <v>205</v>
      </c>
      <c r="P268" s="354">
        <f t="shared" si="49"/>
        <v>114.18500000000002</v>
      </c>
      <c r="Q268" s="350">
        <v>145</v>
      </c>
      <c r="R268" s="350">
        <v>150</v>
      </c>
      <c r="S268" s="350">
        <v>152.5</v>
      </c>
      <c r="T268" s="350"/>
      <c r="U268" s="350">
        <v>152.5</v>
      </c>
      <c r="V268" s="354">
        <f t="shared" si="50"/>
        <v>84.94250000000001</v>
      </c>
      <c r="W268" s="350">
        <f t="shared" si="51"/>
        <v>357.5</v>
      </c>
      <c r="X268" s="354">
        <f t="shared" si="52"/>
        <v>199.12750000000003</v>
      </c>
      <c r="Y268" s="350">
        <v>260</v>
      </c>
      <c r="Z268" s="357">
        <v>270</v>
      </c>
      <c r="AA268" s="355">
        <v>280</v>
      </c>
      <c r="AB268" s="350"/>
      <c r="AC268" s="350">
        <v>270</v>
      </c>
      <c r="AD268" s="354">
        <f t="shared" si="53"/>
        <v>150.39000000000001</v>
      </c>
      <c r="AE268" s="358">
        <f t="shared" si="54"/>
        <v>627.5</v>
      </c>
      <c r="AF268" s="354">
        <f t="shared" si="55"/>
        <v>349.51750000000004</v>
      </c>
      <c r="AG268" s="366"/>
    </row>
    <row r="269" spans="1:33" s="304" customFormat="1" ht="12.75">
      <c r="A269" s="365">
        <v>5</v>
      </c>
      <c r="B269" s="350">
        <v>2</v>
      </c>
      <c r="C269" s="351">
        <v>100</v>
      </c>
      <c r="D269" s="351" t="s">
        <v>1117</v>
      </c>
      <c r="E269" s="351" t="s">
        <v>1118</v>
      </c>
      <c r="F269" s="351" t="s">
        <v>16</v>
      </c>
      <c r="G269" s="359">
        <v>31099</v>
      </c>
      <c r="H269" s="351" t="s">
        <v>17</v>
      </c>
      <c r="I269" s="360" t="s">
        <v>1119</v>
      </c>
      <c r="J269" s="361">
        <v>0.556</v>
      </c>
      <c r="K269" s="350">
        <v>190</v>
      </c>
      <c r="L269" s="357">
        <v>200</v>
      </c>
      <c r="M269" s="355">
        <v>210</v>
      </c>
      <c r="N269" s="357"/>
      <c r="O269" s="350">
        <v>200</v>
      </c>
      <c r="P269" s="354">
        <f t="shared" si="49"/>
        <v>111.20000000000002</v>
      </c>
      <c r="Q269" s="350">
        <v>140</v>
      </c>
      <c r="R269" s="350">
        <v>147.5</v>
      </c>
      <c r="S269" s="355">
        <v>152.5</v>
      </c>
      <c r="T269" s="350"/>
      <c r="U269" s="350">
        <v>147.5</v>
      </c>
      <c r="V269" s="354">
        <f t="shared" si="50"/>
        <v>82.01</v>
      </c>
      <c r="W269" s="350">
        <f t="shared" si="51"/>
        <v>347.5</v>
      </c>
      <c r="X269" s="354">
        <f t="shared" si="52"/>
        <v>193.21</v>
      </c>
      <c r="Y269" s="350">
        <v>260</v>
      </c>
      <c r="Z269" s="357">
        <v>280</v>
      </c>
      <c r="AA269" s="355">
        <v>290</v>
      </c>
      <c r="AB269" s="350"/>
      <c r="AC269" s="350">
        <v>280</v>
      </c>
      <c r="AD269" s="354">
        <f t="shared" si="53"/>
        <v>155.68</v>
      </c>
      <c r="AE269" s="358">
        <f t="shared" si="54"/>
        <v>627.5</v>
      </c>
      <c r="AF269" s="354">
        <f t="shared" si="55"/>
        <v>348.89000000000004</v>
      </c>
      <c r="AG269" s="366"/>
    </row>
    <row r="270" spans="1:33" s="304" customFormat="1" ht="12.75">
      <c r="A270" s="365">
        <v>3</v>
      </c>
      <c r="B270" s="350">
        <v>3</v>
      </c>
      <c r="C270" s="351">
        <v>100</v>
      </c>
      <c r="D270" s="351" t="s">
        <v>1226</v>
      </c>
      <c r="E270" s="351" t="s">
        <v>257</v>
      </c>
      <c r="F270" s="351" t="s">
        <v>16</v>
      </c>
      <c r="G270" s="359">
        <v>30066</v>
      </c>
      <c r="H270" s="351" t="s">
        <v>17</v>
      </c>
      <c r="I270" s="360" t="s">
        <v>1227</v>
      </c>
      <c r="J270" s="361">
        <v>0.5691</v>
      </c>
      <c r="K270" s="350">
        <v>175</v>
      </c>
      <c r="L270" s="357">
        <v>190</v>
      </c>
      <c r="M270" s="357">
        <v>205</v>
      </c>
      <c r="N270" s="357"/>
      <c r="O270" s="350">
        <v>205</v>
      </c>
      <c r="P270" s="354">
        <f t="shared" si="49"/>
        <v>116.66550000000001</v>
      </c>
      <c r="Q270" s="350">
        <v>125</v>
      </c>
      <c r="R270" s="355">
        <v>132.5</v>
      </c>
      <c r="S270" s="350">
        <v>135</v>
      </c>
      <c r="T270" s="350"/>
      <c r="U270" s="350">
        <v>135</v>
      </c>
      <c r="V270" s="354">
        <f t="shared" si="50"/>
        <v>76.8285</v>
      </c>
      <c r="W270" s="350">
        <f t="shared" si="51"/>
        <v>340</v>
      </c>
      <c r="X270" s="354">
        <f t="shared" si="52"/>
        <v>193.49400000000003</v>
      </c>
      <c r="Y270" s="350">
        <v>205</v>
      </c>
      <c r="Z270" s="357">
        <v>220</v>
      </c>
      <c r="AA270" s="350">
        <v>237.5</v>
      </c>
      <c r="AB270" s="350"/>
      <c r="AC270" s="350">
        <v>237.5</v>
      </c>
      <c r="AD270" s="354">
        <f t="shared" si="53"/>
        <v>135.16125000000002</v>
      </c>
      <c r="AE270" s="358">
        <f t="shared" si="54"/>
        <v>577.5</v>
      </c>
      <c r="AF270" s="354">
        <f t="shared" si="55"/>
        <v>328.65525</v>
      </c>
      <c r="AG270" s="366"/>
    </row>
    <row r="271" spans="1:33" s="304" customFormat="1" ht="12.75">
      <c r="A271" s="365">
        <v>2</v>
      </c>
      <c r="B271" s="350">
        <v>4</v>
      </c>
      <c r="C271" s="351">
        <v>100</v>
      </c>
      <c r="D271" s="351" t="s">
        <v>1228</v>
      </c>
      <c r="E271" s="351" t="s">
        <v>18</v>
      </c>
      <c r="F271" s="351" t="s">
        <v>16</v>
      </c>
      <c r="G271" s="359">
        <v>33504</v>
      </c>
      <c r="H271" s="351" t="s">
        <v>17</v>
      </c>
      <c r="I271" s="360" t="s">
        <v>1229</v>
      </c>
      <c r="J271" s="361">
        <v>0.585</v>
      </c>
      <c r="K271" s="350">
        <v>180</v>
      </c>
      <c r="L271" s="357">
        <v>190</v>
      </c>
      <c r="M271" s="357">
        <v>200</v>
      </c>
      <c r="N271" s="357"/>
      <c r="O271" s="350">
        <v>200</v>
      </c>
      <c r="P271" s="354">
        <f t="shared" si="49"/>
        <v>117</v>
      </c>
      <c r="Q271" s="350">
        <v>120</v>
      </c>
      <c r="R271" s="350">
        <v>130</v>
      </c>
      <c r="S271" s="350">
        <v>140</v>
      </c>
      <c r="T271" s="350"/>
      <c r="U271" s="350">
        <v>140</v>
      </c>
      <c r="V271" s="354">
        <f t="shared" si="50"/>
        <v>81.89999999999999</v>
      </c>
      <c r="W271" s="350">
        <f t="shared" si="51"/>
        <v>340</v>
      </c>
      <c r="X271" s="354">
        <f t="shared" si="52"/>
        <v>198.89999999999998</v>
      </c>
      <c r="Y271" s="350">
        <v>180</v>
      </c>
      <c r="Z271" s="357">
        <v>190</v>
      </c>
      <c r="AA271" s="350">
        <v>200</v>
      </c>
      <c r="AB271" s="350"/>
      <c r="AC271" s="350">
        <v>200</v>
      </c>
      <c r="AD271" s="354">
        <f t="shared" si="53"/>
        <v>117</v>
      </c>
      <c r="AE271" s="358">
        <f t="shared" si="54"/>
        <v>540</v>
      </c>
      <c r="AF271" s="354">
        <f t="shared" si="55"/>
        <v>315.9</v>
      </c>
      <c r="AG271" s="366"/>
    </row>
    <row r="272" spans="1:33" s="304" customFormat="1" ht="12.75">
      <c r="A272" s="365">
        <v>1</v>
      </c>
      <c r="B272" s="350">
        <v>5</v>
      </c>
      <c r="C272" s="351">
        <v>100</v>
      </c>
      <c r="D272" s="351" t="s">
        <v>1230</v>
      </c>
      <c r="E272" s="351" t="s">
        <v>257</v>
      </c>
      <c r="F272" s="351" t="s">
        <v>16</v>
      </c>
      <c r="G272" s="359">
        <v>32310</v>
      </c>
      <c r="H272" s="351" t="s">
        <v>17</v>
      </c>
      <c r="I272" s="360" t="s">
        <v>1231</v>
      </c>
      <c r="J272" s="361">
        <v>0.554</v>
      </c>
      <c r="K272" s="350">
        <v>170</v>
      </c>
      <c r="L272" s="357">
        <v>177</v>
      </c>
      <c r="M272" s="357">
        <v>185</v>
      </c>
      <c r="N272" s="357"/>
      <c r="O272" s="350">
        <v>185</v>
      </c>
      <c r="P272" s="354">
        <f t="shared" si="49"/>
        <v>102.49000000000001</v>
      </c>
      <c r="Q272" s="350">
        <v>130</v>
      </c>
      <c r="R272" s="350">
        <v>137.5</v>
      </c>
      <c r="S272" s="355">
        <v>140</v>
      </c>
      <c r="T272" s="350"/>
      <c r="U272" s="350">
        <v>137.5</v>
      </c>
      <c r="V272" s="354">
        <f t="shared" si="50"/>
        <v>76.17500000000001</v>
      </c>
      <c r="W272" s="350">
        <f t="shared" si="51"/>
        <v>322.5</v>
      </c>
      <c r="X272" s="354">
        <f t="shared" si="52"/>
        <v>178.66500000000002</v>
      </c>
      <c r="Y272" s="350">
        <v>190</v>
      </c>
      <c r="Z272" s="357">
        <v>205</v>
      </c>
      <c r="AA272" s="355">
        <v>210</v>
      </c>
      <c r="AB272" s="350"/>
      <c r="AC272" s="350">
        <v>205</v>
      </c>
      <c r="AD272" s="354">
        <f t="shared" si="53"/>
        <v>113.57000000000001</v>
      </c>
      <c r="AE272" s="358">
        <f t="shared" si="54"/>
        <v>527.5</v>
      </c>
      <c r="AF272" s="354">
        <f t="shared" si="55"/>
        <v>292.235</v>
      </c>
      <c r="AG272" s="366"/>
    </row>
    <row r="273" spans="1:33" s="304" customFormat="1" ht="12.75">
      <c r="A273" s="365">
        <v>0</v>
      </c>
      <c r="B273" s="350">
        <v>6</v>
      </c>
      <c r="C273" s="351">
        <v>100</v>
      </c>
      <c r="D273" s="351" t="s">
        <v>1232</v>
      </c>
      <c r="E273" s="351" t="s">
        <v>22</v>
      </c>
      <c r="F273" s="351" t="s">
        <v>16</v>
      </c>
      <c r="G273" s="359">
        <v>29564</v>
      </c>
      <c r="H273" s="351" t="s">
        <v>17</v>
      </c>
      <c r="I273" s="360" t="s">
        <v>1233</v>
      </c>
      <c r="J273" s="361">
        <v>0.5645</v>
      </c>
      <c r="K273" s="350">
        <v>170</v>
      </c>
      <c r="L273" s="357">
        <v>180</v>
      </c>
      <c r="M273" s="357">
        <v>185</v>
      </c>
      <c r="N273" s="357"/>
      <c r="O273" s="350">
        <v>185</v>
      </c>
      <c r="P273" s="354">
        <f t="shared" si="49"/>
        <v>104.4325</v>
      </c>
      <c r="Q273" s="350">
        <v>120</v>
      </c>
      <c r="R273" s="355">
        <v>125</v>
      </c>
      <c r="S273" s="355">
        <v>125</v>
      </c>
      <c r="T273" s="350"/>
      <c r="U273" s="350">
        <v>120</v>
      </c>
      <c r="V273" s="354">
        <f t="shared" si="50"/>
        <v>67.74</v>
      </c>
      <c r="W273" s="350">
        <f t="shared" si="51"/>
        <v>305</v>
      </c>
      <c r="X273" s="354">
        <f t="shared" si="52"/>
        <v>172.1725</v>
      </c>
      <c r="Y273" s="350">
        <v>190</v>
      </c>
      <c r="Z273" s="357">
        <v>205</v>
      </c>
      <c r="AA273" s="350">
        <v>215</v>
      </c>
      <c r="AB273" s="350"/>
      <c r="AC273" s="350">
        <v>215</v>
      </c>
      <c r="AD273" s="354">
        <f t="shared" si="53"/>
        <v>121.3675</v>
      </c>
      <c r="AE273" s="358">
        <f t="shared" si="54"/>
        <v>520</v>
      </c>
      <c r="AF273" s="354">
        <f t="shared" si="55"/>
        <v>293.54</v>
      </c>
      <c r="AG273" s="366"/>
    </row>
    <row r="274" spans="1:33" s="304" customFormat="1" ht="12.75">
      <c r="A274" s="365">
        <v>12</v>
      </c>
      <c r="B274" s="350">
        <v>1</v>
      </c>
      <c r="C274" s="351">
        <v>100</v>
      </c>
      <c r="D274" s="351" t="s">
        <v>1234</v>
      </c>
      <c r="E274" s="351" t="s">
        <v>686</v>
      </c>
      <c r="F274" s="351" t="s">
        <v>16</v>
      </c>
      <c r="G274" s="359">
        <v>35978</v>
      </c>
      <c r="H274" s="351" t="s">
        <v>20</v>
      </c>
      <c r="I274" s="360" t="s">
        <v>1235</v>
      </c>
      <c r="J274" s="361">
        <v>0.6219</v>
      </c>
      <c r="K274" s="350">
        <v>130</v>
      </c>
      <c r="L274" s="357">
        <v>140</v>
      </c>
      <c r="M274" s="355">
        <v>150</v>
      </c>
      <c r="N274" s="357"/>
      <c r="O274" s="350">
        <v>140</v>
      </c>
      <c r="P274" s="354">
        <f t="shared" si="49"/>
        <v>87.066</v>
      </c>
      <c r="Q274" s="350">
        <v>95</v>
      </c>
      <c r="R274" s="350">
        <v>100</v>
      </c>
      <c r="S274" s="355">
        <v>107.5</v>
      </c>
      <c r="T274" s="350"/>
      <c r="U274" s="350">
        <v>100</v>
      </c>
      <c r="V274" s="354">
        <f t="shared" si="50"/>
        <v>62.19</v>
      </c>
      <c r="W274" s="350">
        <f t="shared" si="51"/>
        <v>240</v>
      </c>
      <c r="X274" s="354">
        <f t="shared" si="52"/>
        <v>149.256</v>
      </c>
      <c r="Y274" s="350">
        <v>170</v>
      </c>
      <c r="Z274" s="357">
        <v>182.5</v>
      </c>
      <c r="AA274" s="355">
        <v>195</v>
      </c>
      <c r="AB274" s="350"/>
      <c r="AC274" s="350">
        <v>182.5</v>
      </c>
      <c r="AD274" s="354">
        <f t="shared" si="53"/>
        <v>113.49675</v>
      </c>
      <c r="AE274" s="358">
        <f t="shared" si="54"/>
        <v>422.5</v>
      </c>
      <c r="AF274" s="354">
        <f t="shared" si="55"/>
        <v>262.75275</v>
      </c>
      <c r="AG274" s="366"/>
    </row>
    <row r="275" spans="1:33" s="304" customFormat="1" ht="12.75">
      <c r="A275" s="365">
        <v>5</v>
      </c>
      <c r="B275" s="350">
        <v>2</v>
      </c>
      <c r="C275" s="351">
        <v>100</v>
      </c>
      <c r="D275" s="351" t="s">
        <v>1236</v>
      </c>
      <c r="E275" s="351" t="s">
        <v>1268</v>
      </c>
      <c r="F275" s="351" t="s">
        <v>16</v>
      </c>
      <c r="G275" s="359">
        <v>36110</v>
      </c>
      <c r="H275" s="351" t="s">
        <v>20</v>
      </c>
      <c r="I275" s="360" t="s">
        <v>1222</v>
      </c>
      <c r="J275" s="361">
        <v>0.6359</v>
      </c>
      <c r="K275" s="350">
        <v>110</v>
      </c>
      <c r="L275" s="357">
        <v>120</v>
      </c>
      <c r="M275" s="357">
        <v>125</v>
      </c>
      <c r="N275" s="357"/>
      <c r="O275" s="350">
        <v>125</v>
      </c>
      <c r="P275" s="354">
        <f t="shared" si="49"/>
        <v>79.4875</v>
      </c>
      <c r="Q275" s="350">
        <v>80</v>
      </c>
      <c r="R275" s="355">
        <v>85</v>
      </c>
      <c r="S275" s="355">
        <v>85</v>
      </c>
      <c r="T275" s="350"/>
      <c r="U275" s="350">
        <v>80</v>
      </c>
      <c r="V275" s="354">
        <f t="shared" si="50"/>
        <v>50.872</v>
      </c>
      <c r="W275" s="350">
        <f t="shared" si="51"/>
        <v>205</v>
      </c>
      <c r="X275" s="354">
        <f t="shared" si="52"/>
        <v>130.3595</v>
      </c>
      <c r="Y275" s="350">
        <v>140</v>
      </c>
      <c r="Z275" s="357">
        <v>150</v>
      </c>
      <c r="AA275" s="355">
        <v>160</v>
      </c>
      <c r="AB275" s="350"/>
      <c r="AC275" s="350">
        <v>150</v>
      </c>
      <c r="AD275" s="354">
        <f t="shared" si="53"/>
        <v>95.385</v>
      </c>
      <c r="AE275" s="358">
        <f t="shared" si="54"/>
        <v>355</v>
      </c>
      <c r="AF275" s="354">
        <f t="shared" si="55"/>
        <v>225.74450000000002</v>
      </c>
      <c r="AG275" s="366"/>
    </row>
    <row r="276" spans="1:33" s="304" customFormat="1" ht="12.75">
      <c r="A276" s="365">
        <v>12</v>
      </c>
      <c r="B276" s="350">
        <v>1</v>
      </c>
      <c r="C276" s="351">
        <v>110</v>
      </c>
      <c r="D276" s="351" t="s">
        <v>1237</v>
      </c>
      <c r="E276" s="351" t="s">
        <v>22</v>
      </c>
      <c r="F276" s="351" t="s">
        <v>16</v>
      </c>
      <c r="G276" s="359">
        <v>34913</v>
      </c>
      <c r="H276" s="351" t="s">
        <v>23</v>
      </c>
      <c r="I276" s="360" t="s">
        <v>1238</v>
      </c>
      <c r="J276" s="361">
        <v>0.5554</v>
      </c>
      <c r="K276" s="350">
        <v>160</v>
      </c>
      <c r="L276" s="357">
        <v>175</v>
      </c>
      <c r="M276" s="355">
        <v>185</v>
      </c>
      <c r="N276" s="357"/>
      <c r="O276" s="350">
        <v>175</v>
      </c>
      <c r="P276" s="354">
        <f t="shared" si="49"/>
        <v>97.19500000000001</v>
      </c>
      <c r="Q276" s="350">
        <v>110</v>
      </c>
      <c r="R276" s="350">
        <v>120</v>
      </c>
      <c r="S276" s="350">
        <v>125</v>
      </c>
      <c r="T276" s="350"/>
      <c r="U276" s="350">
        <v>125</v>
      </c>
      <c r="V276" s="354">
        <f t="shared" si="50"/>
        <v>69.425</v>
      </c>
      <c r="W276" s="350">
        <f t="shared" si="51"/>
        <v>300</v>
      </c>
      <c r="X276" s="354">
        <f t="shared" si="52"/>
        <v>166.62</v>
      </c>
      <c r="Y276" s="350">
        <v>170</v>
      </c>
      <c r="Z276" s="357">
        <v>190</v>
      </c>
      <c r="AA276" s="384">
        <v>210</v>
      </c>
      <c r="AB276" s="350"/>
      <c r="AC276" s="350">
        <v>190</v>
      </c>
      <c r="AD276" s="354">
        <f t="shared" si="53"/>
        <v>105.526</v>
      </c>
      <c r="AE276" s="358">
        <f t="shared" si="54"/>
        <v>490</v>
      </c>
      <c r="AF276" s="354">
        <f t="shared" si="55"/>
        <v>272.146</v>
      </c>
      <c r="AG276" s="366"/>
    </row>
    <row r="277" spans="1:33" s="304" customFormat="1" ht="12.75">
      <c r="A277" s="365">
        <v>0</v>
      </c>
      <c r="B277" s="350" t="s">
        <v>69</v>
      </c>
      <c r="C277" s="351">
        <v>110</v>
      </c>
      <c r="D277" s="351" t="s">
        <v>1239</v>
      </c>
      <c r="E277" s="351" t="s">
        <v>150</v>
      </c>
      <c r="F277" s="351" t="s">
        <v>16</v>
      </c>
      <c r="G277" s="359">
        <v>27408</v>
      </c>
      <c r="H277" s="351" t="s">
        <v>109</v>
      </c>
      <c r="I277" s="360" t="s">
        <v>1240</v>
      </c>
      <c r="J277" s="361">
        <v>0.5396</v>
      </c>
      <c r="K277" s="355">
        <v>220</v>
      </c>
      <c r="L277" s="355">
        <v>220</v>
      </c>
      <c r="M277" s="355">
        <v>220</v>
      </c>
      <c r="N277" s="357"/>
      <c r="O277" s="350">
        <v>0</v>
      </c>
      <c r="P277" s="354">
        <f t="shared" si="49"/>
        <v>0</v>
      </c>
      <c r="Q277" s="355">
        <v>175</v>
      </c>
      <c r="R277" s="355">
        <v>175</v>
      </c>
      <c r="S277" s="355">
        <v>0</v>
      </c>
      <c r="T277" s="350"/>
      <c r="U277" s="350">
        <v>0</v>
      </c>
      <c r="V277" s="354">
        <f t="shared" si="50"/>
        <v>0</v>
      </c>
      <c r="W277" s="350">
        <f t="shared" si="51"/>
        <v>0</v>
      </c>
      <c r="X277" s="354">
        <f t="shared" si="52"/>
        <v>0</v>
      </c>
      <c r="Y277" s="577">
        <v>245</v>
      </c>
      <c r="Z277" s="578">
        <v>0</v>
      </c>
      <c r="AA277" s="577">
        <v>0</v>
      </c>
      <c r="AB277" s="350"/>
      <c r="AC277" s="350">
        <v>0</v>
      </c>
      <c r="AD277" s="354">
        <f t="shared" si="53"/>
        <v>0</v>
      </c>
      <c r="AE277" s="358">
        <f t="shared" si="54"/>
        <v>0</v>
      </c>
      <c r="AF277" s="354">
        <f t="shared" si="55"/>
        <v>0</v>
      </c>
      <c r="AG277" s="366"/>
    </row>
    <row r="278" spans="1:33" s="304" customFormat="1" ht="12.75">
      <c r="A278" s="365">
        <v>12</v>
      </c>
      <c r="B278" s="350">
        <v>1</v>
      </c>
      <c r="C278" s="351">
        <v>110</v>
      </c>
      <c r="D278" s="351" t="s">
        <v>1241</v>
      </c>
      <c r="E278" s="351" t="s">
        <v>22</v>
      </c>
      <c r="F278" s="351" t="s">
        <v>16</v>
      </c>
      <c r="G278" s="359">
        <v>19516</v>
      </c>
      <c r="H278" s="351" t="s">
        <v>14</v>
      </c>
      <c r="I278" s="360" t="s">
        <v>1242</v>
      </c>
      <c r="J278" s="361">
        <v>0.9416</v>
      </c>
      <c r="K278" s="350">
        <v>190</v>
      </c>
      <c r="L278" s="357">
        <v>200</v>
      </c>
      <c r="M278" s="357">
        <v>205</v>
      </c>
      <c r="N278" s="357"/>
      <c r="O278" s="350">
        <v>205</v>
      </c>
      <c r="P278" s="354">
        <f t="shared" si="49"/>
        <v>193.028</v>
      </c>
      <c r="Q278" s="350">
        <v>130</v>
      </c>
      <c r="R278" s="350">
        <v>135</v>
      </c>
      <c r="S278" s="350">
        <v>140</v>
      </c>
      <c r="T278" s="350"/>
      <c r="U278" s="350">
        <v>140</v>
      </c>
      <c r="V278" s="354">
        <f t="shared" si="50"/>
        <v>131.824</v>
      </c>
      <c r="W278" s="350">
        <f t="shared" si="51"/>
        <v>345</v>
      </c>
      <c r="X278" s="354">
        <f t="shared" si="52"/>
        <v>324.852</v>
      </c>
      <c r="Y278" s="350">
        <v>185</v>
      </c>
      <c r="Z278" s="357">
        <v>210</v>
      </c>
      <c r="AA278" s="350">
        <v>217.5</v>
      </c>
      <c r="AB278" s="350"/>
      <c r="AC278" s="350">
        <v>217.5</v>
      </c>
      <c r="AD278" s="354">
        <f t="shared" si="53"/>
        <v>204.798</v>
      </c>
      <c r="AE278" s="358">
        <f t="shared" si="54"/>
        <v>562.5</v>
      </c>
      <c r="AF278" s="354">
        <f t="shared" si="55"/>
        <v>529.65</v>
      </c>
      <c r="AG278" s="366" t="s">
        <v>236</v>
      </c>
    </row>
    <row r="279" spans="1:33" s="304" customFormat="1" ht="12.75">
      <c r="A279" s="365">
        <v>12</v>
      </c>
      <c r="B279" s="350">
        <v>1</v>
      </c>
      <c r="C279" s="351">
        <v>110</v>
      </c>
      <c r="D279" s="351" t="s">
        <v>1131</v>
      </c>
      <c r="E279" s="351" t="s">
        <v>343</v>
      </c>
      <c r="F279" s="351" t="s">
        <v>16</v>
      </c>
      <c r="G279" s="359">
        <v>29524</v>
      </c>
      <c r="H279" s="351" t="s">
        <v>17</v>
      </c>
      <c r="I279" s="360" t="s">
        <v>1243</v>
      </c>
      <c r="J279" s="361">
        <v>0.5424</v>
      </c>
      <c r="K279" s="350">
        <v>245</v>
      </c>
      <c r="L279" s="357">
        <v>260</v>
      </c>
      <c r="M279" s="357">
        <v>270</v>
      </c>
      <c r="N279" s="357"/>
      <c r="O279" s="350">
        <v>270</v>
      </c>
      <c r="P279" s="354">
        <f t="shared" si="49"/>
        <v>146.448</v>
      </c>
      <c r="Q279" s="350">
        <v>160</v>
      </c>
      <c r="R279" s="350">
        <v>172.5</v>
      </c>
      <c r="S279" s="350">
        <v>185</v>
      </c>
      <c r="T279" s="350"/>
      <c r="U279" s="350">
        <v>185</v>
      </c>
      <c r="V279" s="354">
        <f t="shared" si="50"/>
        <v>100.344</v>
      </c>
      <c r="W279" s="350">
        <f t="shared" si="51"/>
        <v>455</v>
      </c>
      <c r="X279" s="354">
        <f t="shared" si="52"/>
        <v>246.792</v>
      </c>
      <c r="Y279" s="350">
        <v>260</v>
      </c>
      <c r="Z279" s="357">
        <v>275</v>
      </c>
      <c r="AA279" s="350">
        <v>290</v>
      </c>
      <c r="AB279" s="350"/>
      <c r="AC279" s="350">
        <f>AA279</f>
        <v>290</v>
      </c>
      <c r="AD279" s="354">
        <f t="shared" si="53"/>
        <v>157.296</v>
      </c>
      <c r="AE279" s="358">
        <f t="shared" si="54"/>
        <v>745</v>
      </c>
      <c r="AF279" s="354">
        <f t="shared" si="55"/>
        <v>404.088</v>
      </c>
      <c r="AG279" s="366" t="s">
        <v>79</v>
      </c>
    </row>
    <row r="280" spans="1:33" s="304" customFormat="1" ht="12.75">
      <c r="A280" s="365">
        <v>5</v>
      </c>
      <c r="B280" s="350">
        <v>2</v>
      </c>
      <c r="C280" s="351">
        <v>110</v>
      </c>
      <c r="D280" s="351" t="s">
        <v>1130</v>
      </c>
      <c r="E280" s="351" t="s">
        <v>18</v>
      </c>
      <c r="F280" s="351" t="s">
        <v>16</v>
      </c>
      <c r="G280" s="359">
        <v>30186</v>
      </c>
      <c r="H280" s="351" t="s">
        <v>17</v>
      </c>
      <c r="I280" s="360" t="s">
        <v>1242</v>
      </c>
      <c r="J280" s="361">
        <v>0.5365</v>
      </c>
      <c r="K280" s="350">
        <v>245</v>
      </c>
      <c r="L280" s="357">
        <v>255</v>
      </c>
      <c r="M280" s="357" t="s">
        <v>1244</v>
      </c>
      <c r="N280" s="357"/>
      <c r="O280" s="350" t="s">
        <v>1244</v>
      </c>
      <c r="P280" s="354">
        <f t="shared" si="49"/>
        <v>140.83124999999998</v>
      </c>
      <c r="Q280" s="350">
        <v>145</v>
      </c>
      <c r="R280" s="355">
        <v>152.5</v>
      </c>
      <c r="S280" s="355">
        <v>152.5</v>
      </c>
      <c r="T280" s="350"/>
      <c r="U280" s="350">
        <v>145</v>
      </c>
      <c r="V280" s="354">
        <f t="shared" si="50"/>
        <v>77.79249999999999</v>
      </c>
      <c r="W280" s="350">
        <f t="shared" si="51"/>
        <v>407.5</v>
      </c>
      <c r="X280" s="354">
        <f t="shared" si="52"/>
        <v>218.62375</v>
      </c>
      <c r="Y280" s="350">
        <v>280</v>
      </c>
      <c r="Z280" s="357">
        <v>295</v>
      </c>
      <c r="AA280" s="577">
        <v>302.5</v>
      </c>
      <c r="AB280" s="350"/>
      <c r="AC280" s="350">
        <v>295</v>
      </c>
      <c r="AD280" s="354">
        <f t="shared" si="53"/>
        <v>158.26749999999998</v>
      </c>
      <c r="AE280" s="358">
        <f t="shared" si="54"/>
        <v>702.5</v>
      </c>
      <c r="AF280" s="354">
        <f t="shared" si="55"/>
        <v>376.89124999999996</v>
      </c>
      <c r="AG280" s="366"/>
    </row>
    <row r="281" spans="1:33" s="304" customFormat="1" ht="12.75">
      <c r="A281" s="365">
        <v>3</v>
      </c>
      <c r="B281" s="350">
        <v>3</v>
      </c>
      <c r="C281" s="351">
        <v>110</v>
      </c>
      <c r="D281" s="351" t="s">
        <v>1245</v>
      </c>
      <c r="E281" s="351" t="s">
        <v>18</v>
      </c>
      <c r="F281" s="351" t="s">
        <v>16</v>
      </c>
      <c r="G281" s="359">
        <v>29545</v>
      </c>
      <c r="H281" s="351" t="s">
        <v>17</v>
      </c>
      <c r="I281" s="360" t="s">
        <v>1246</v>
      </c>
      <c r="J281" s="361">
        <v>0.537</v>
      </c>
      <c r="K281" s="350">
        <v>240</v>
      </c>
      <c r="L281" s="357">
        <v>255</v>
      </c>
      <c r="M281" s="355" t="s">
        <v>1244</v>
      </c>
      <c r="N281" s="357"/>
      <c r="O281" s="350">
        <v>255</v>
      </c>
      <c r="P281" s="354">
        <f t="shared" si="49"/>
        <v>136.935</v>
      </c>
      <c r="Q281" s="350">
        <v>155</v>
      </c>
      <c r="R281" s="355">
        <v>162.5</v>
      </c>
      <c r="S281" s="577">
        <v>0</v>
      </c>
      <c r="T281" s="350"/>
      <c r="U281" s="350">
        <v>155</v>
      </c>
      <c r="V281" s="354">
        <f t="shared" si="50"/>
        <v>83.235</v>
      </c>
      <c r="W281" s="350">
        <f t="shared" si="51"/>
        <v>410</v>
      </c>
      <c r="X281" s="354">
        <f t="shared" si="52"/>
        <v>220.17000000000002</v>
      </c>
      <c r="Y281" s="350">
        <v>250</v>
      </c>
      <c r="Z281" s="357">
        <v>260</v>
      </c>
      <c r="AA281" s="577">
        <v>0</v>
      </c>
      <c r="AB281" s="350"/>
      <c r="AC281" s="350">
        <v>260</v>
      </c>
      <c r="AD281" s="354">
        <f t="shared" si="53"/>
        <v>139.62</v>
      </c>
      <c r="AE281" s="358">
        <f t="shared" si="54"/>
        <v>670</v>
      </c>
      <c r="AF281" s="354">
        <f t="shared" si="55"/>
        <v>359.79</v>
      </c>
      <c r="AG281" s="366"/>
    </row>
    <row r="282" spans="1:33" s="304" customFormat="1" ht="12.75">
      <c r="A282" s="365">
        <v>2</v>
      </c>
      <c r="B282" s="350">
        <v>4</v>
      </c>
      <c r="C282" s="350">
        <v>110</v>
      </c>
      <c r="D282" s="350" t="s">
        <v>1133</v>
      </c>
      <c r="E282" s="350" t="s">
        <v>339</v>
      </c>
      <c r="F282" s="351" t="s">
        <v>16</v>
      </c>
      <c r="G282" s="352">
        <v>31370</v>
      </c>
      <c r="H282" s="350" t="s">
        <v>17</v>
      </c>
      <c r="I282" s="353" t="s">
        <v>1247</v>
      </c>
      <c r="J282" s="354">
        <v>0.5471</v>
      </c>
      <c r="K282" s="350">
        <v>195</v>
      </c>
      <c r="L282" s="357">
        <v>205</v>
      </c>
      <c r="M282" s="355" t="s">
        <v>521</v>
      </c>
      <c r="N282" s="362"/>
      <c r="O282" s="350">
        <v>205</v>
      </c>
      <c r="P282" s="354">
        <f t="shared" si="49"/>
        <v>112.1555</v>
      </c>
      <c r="Q282" s="350">
        <v>135</v>
      </c>
      <c r="R282" s="350">
        <v>140</v>
      </c>
      <c r="S282" s="355">
        <v>142.5</v>
      </c>
      <c r="T282" s="350"/>
      <c r="U282" s="350">
        <v>140</v>
      </c>
      <c r="V282" s="354">
        <f t="shared" si="50"/>
        <v>76.59400000000001</v>
      </c>
      <c r="W282" s="350">
        <f t="shared" si="51"/>
        <v>345</v>
      </c>
      <c r="X282" s="354">
        <f t="shared" si="52"/>
        <v>188.7495</v>
      </c>
      <c r="Y282" s="351">
        <v>230</v>
      </c>
      <c r="Z282" s="350">
        <v>240</v>
      </c>
      <c r="AA282" s="577">
        <v>242.5</v>
      </c>
      <c r="AB282" s="350"/>
      <c r="AC282" s="350">
        <v>240</v>
      </c>
      <c r="AD282" s="354">
        <f t="shared" si="53"/>
        <v>131.304</v>
      </c>
      <c r="AE282" s="358">
        <f t="shared" si="54"/>
        <v>585</v>
      </c>
      <c r="AF282" s="354">
        <f t="shared" si="55"/>
        <v>320.05350000000004</v>
      </c>
      <c r="AG282" s="366"/>
    </row>
    <row r="283" spans="1:33" s="304" customFormat="1" ht="12.75">
      <c r="A283" s="365">
        <v>1</v>
      </c>
      <c r="B283" s="350">
        <v>5</v>
      </c>
      <c r="C283" s="351">
        <v>110</v>
      </c>
      <c r="D283" s="351" t="s">
        <v>1248</v>
      </c>
      <c r="E283" s="351" t="s">
        <v>257</v>
      </c>
      <c r="F283" s="351" t="s">
        <v>16</v>
      </c>
      <c r="G283" s="359">
        <v>28956</v>
      </c>
      <c r="H283" s="351" t="s">
        <v>17</v>
      </c>
      <c r="I283" s="360" t="s">
        <v>1249</v>
      </c>
      <c r="J283" s="361">
        <v>0.5386</v>
      </c>
      <c r="K283" s="350">
        <v>170</v>
      </c>
      <c r="L283" s="357">
        <v>190</v>
      </c>
      <c r="M283" s="357">
        <v>200</v>
      </c>
      <c r="N283" s="357"/>
      <c r="O283" s="350">
        <v>200</v>
      </c>
      <c r="P283" s="354">
        <f t="shared" si="49"/>
        <v>107.72</v>
      </c>
      <c r="Q283" s="355">
        <v>145</v>
      </c>
      <c r="R283" s="355">
        <v>145</v>
      </c>
      <c r="S283" s="355">
        <v>145</v>
      </c>
      <c r="T283" s="350"/>
      <c r="U283" s="350">
        <v>0</v>
      </c>
      <c r="V283" s="354">
        <f t="shared" si="50"/>
        <v>0</v>
      </c>
      <c r="W283" s="350">
        <f t="shared" si="51"/>
        <v>200</v>
      </c>
      <c r="X283" s="354">
        <f t="shared" si="52"/>
        <v>107.72</v>
      </c>
      <c r="Y283" s="350">
        <v>190</v>
      </c>
      <c r="Z283" s="357">
        <v>290</v>
      </c>
      <c r="AA283" s="350">
        <v>200</v>
      </c>
      <c r="AB283" s="350"/>
      <c r="AC283" s="350">
        <v>200</v>
      </c>
      <c r="AD283" s="354">
        <f t="shared" si="53"/>
        <v>107.72</v>
      </c>
      <c r="AE283" s="358">
        <f t="shared" si="54"/>
        <v>400</v>
      </c>
      <c r="AF283" s="354">
        <f t="shared" si="55"/>
        <v>215.44</v>
      </c>
      <c r="AG283" s="366"/>
    </row>
    <row r="284" spans="1:33" s="304" customFormat="1" ht="12.75">
      <c r="A284" s="365">
        <v>0</v>
      </c>
      <c r="B284" s="350">
        <v>6</v>
      </c>
      <c r="C284" s="351">
        <v>110</v>
      </c>
      <c r="D284" s="351" t="s">
        <v>1250</v>
      </c>
      <c r="E284" s="351" t="s">
        <v>22</v>
      </c>
      <c r="F284" s="351" t="s">
        <v>16</v>
      </c>
      <c r="G284" s="359">
        <v>32591</v>
      </c>
      <c r="H284" s="351" t="s">
        <v>17</v>
      </c>
      <c r="I284" s="360" t="s">
        <v>1251</v>
      </c>
      <c r="J284" s="361">
        <v>0.5384</v>
      </c>
      <c r="K284" s="350">
        <v>200</v>
      </c>
      <c r="L284" s="357">
        <v>210</v>
      </c>
      <c r="M284" s="355">
        <v>215</v>
      </c>
      <c r="N284" s="357"/>
      <c r="O284" s="350">
        <v>210</v>
      </c>
      <c r="P284" s="354">
        <f t="shared" si="49"/>
        <v>113.064</v>
      </c>
      <c r="Q284" s="355">
        <v>145</v>
      </c>
      <c r="R284" s="355">
        <v>150</v>
      </c>
      <c r="S284" s="355">
        <v>150</v>
      </c>
      <c r="T284" s="350"/>
      <c r="U284" s="350">
        <v>0</v>
      </c>
      <c r="V284" s="354">
        <f t="shared" si="50"/>
        <v>0</v>
      </c>
      <c r="W284" s="350">
        <f t="shared" si="51"/>
        <v>210</v>
      </c>
      <c r="X284" s="354">
        <f t="shared" si="52"/>
        <v>113.064</v>
      </c>
      <c r="Y284" s="577">
        <v>210</v>
      </c>
      <c r="Z284" s="578">
        <v>0</v>
      </c>
      <c r="AA284" s="577">
        <v>0</v>
      </c>
      <c r="AB284" s="350"/>
      <c r="AC284" s="350">
        <v>0</v>
      </c>
      <c r="AD284" s="354">
        <f t="shared" si="53"/>
        <v>0</v>
      </c>
      <c r="AE284" s="358">
        <f t="shared" si="54"/>
        <v>210</v>
      </c>
      <c r="AF284" s="354">
        <f t="shared" si="55"/>
        <v>113.064</v>
      </c>
      <c r="AG284" s="366"/>
    </row>
    <row r="285" spans="1:33" s="304" customFormat="1" ht="12.75">
      <c r="A285" s="365">
        <v>12</v>
      </c>
      <c r="B285" s="350">
        <v>1</v>
      </c>
      <c r="C285" s="351">
        <v>125</v>
      </c>
      <c r="D285" s="351" t="s">
        <v>1038</v>
      </c>
      <c r="E285" s="351" t="s">
        <v>257</v>
      </c>
      <c r="F285" s="351" t="s">
        <v>16</v>
      </c>
      <c r="G285" s="359">
        <v>27297</v>
      </c>
      <c r="H285" s="351" t="s">
        <v>109</v>
      </c>
      <c r="I285" s="360" t="s">
        <v>1039</v>
      </c>
      <c r="J285" s="361">
        <v>0.5332</v>
      </c>
      <c r="K285" s="355">
        <v>200</v>
      </c>
      <c r="L285" s="357">
        <v>200</v>
      </c>
      <c r="M285" s="357">
        <v>210</v>
      </c>
      <c r="N285" s="357"/>
      <c r="O285" s="350">
        <v>210</v>
      </c>
      <c r="P285" s="354">
        <f t="shared" si="49"/>
        <v>111.97200000000001</v>
      </c>
      <c r="Q285" s="355">
        <v>170</v>
      </c>
      <c r="R285" s="355">
        <v>170</v>
      </c>
      <c r="S285" s="350">
        <v>170</v>
      </c>
      <c r="T285" s="350"/>
      <c r="U285" s="350">
        <v>170</v>
      </c>
      <c r="V285" s="354">
        <f t="shared" si="50"/>
        <v>90.644</v>
      </c>
      <c r="W285" s="350">
        <f t="shared" si="51"/>
        <v>380</v>
      </c>
      <c r="X285" s="354">
        <f t="shared" si="52"/>
        <v>202.616</v>
      </c>
      <c r="Y285" s="350">
        <v>200</v>
      </c>
      <c r="Z285" s="357">
        <v>220</v>
      </c>
      <c r="AA285" s="350">
        <v>225</v>
      </c>
      <c r="AB285" s="350"/>
      <c r="AC285" s="350">
        <v>225</v>
      </c>
      <c r="AD285" s="354">
        <f t="shared" si="53"/>
        <v>119.97</v>
      </c>
      <c r="AE285" s="358">
        <f t="shared" si="54"/>
        <v>605</v>
      </c>
      <c r="AF285" s="354">
        <f t="shared" si="55"/>
        <v>322.586</v>
      </c>
      <c r="AG285" s="366"/>
    </row>
    <row r="286" spans="1:33" s="304" customFormat="1" ht="12.75">
      <c r="A286" s="497">
        <v>12</v>
      </c>
      <c r="B286" s="351">
        <v>1</v>
      </c>
      <c r="C286" s="351">
        <v>125</v>
      </c>
      <c r="D286" s="351" t="s">
        <v>381</v>
      </c>
      <c r="E286" s="350" t="s">
        <v>132</v>
      </c>
      <c r="F286" s="351" t="s">
        <v>16</v>
      </c>
      <c r="G286" s="359">
        <v>22017</v>
      </c>
      <c r="H286" s="351" t="s">
        <v>120</v>
      </c>
      <c r="I286" s="360" t="s">
        <v>1252</v>
      </c>
      <c r="J286" s="361">
        <v>0.7336</v>
      </c>
      <c r="K286" s="355">
        <v>200</v>
      </c>
      <c r="L286" s="350">
        <v>200</v>
      </c>
      <c r="M286" s="579">
        <v>0</v>
      </c>
      <c r="N286" s="357"/>
      <c r="O286" s="350">
        <v>200</v>
      </c>
      <c r="P286" s="354">
        <f t="shared" si="49"/>
        <v>146.72</v>
      </c>
      <c r="Q286" s="350">
        <v>140</v>
      </c>
      <c r="R286" s="362">
        <v>160</v>
      </c>
      <c r="S286" s="362">
        <v>165</v>
      </c>
      <c r="T286" s="350"/>
      <c r="U286" s="350">
        <v>165</v>
      </c>
      <c r="V286" s="354">
        <f t="shared" si="50"/>
        <v>121.04400000000001</v>
      </c>
      <c r="W286" s="350">
        <f t="shared" si="51"/>
        <v>365</v>
      </c>
      <c r="X286" s="354">
        <f t="shared" si="52"/>
        <v>267.764</v>
      </c>
      <c r="Y286" s="350">
        <v>200</v>
      </c>
      <c r="Z286" s="357">
        <v>235</v>
      </c>
      <c r="AA286" s="585">
        <v>0</v>
      </c>
      <c r="AB286" s="350"/>
      <c r="AC286" s="350">
        <v>235</v>
      </c>
      <c r="AD286" s="354">
        <f t="shared" si="53"/>
        <v>172.39600000000002</v>
      </c>
      <c r="AE286" s="358">
        <f t="shared" si="54"/>
        <v>600</v>
      </c>
      <c r="AF286" s="354">
        <f t="shared" si="55"/>
        <v>440.16</v>
      </c>
      <c r="AG286" s="366"/>
    </row>
    <row r="287" spans="1:33" s="304" customFormat="1" ht="12.75">
      <c r="A287" s="365">
        <v>12</v>
      </c>
      <c r="B287" s="350">
        <v>1</v>
      </c>
      <c r="C287" s="351">
        <v>125</v>
      </c>
      <c r="D287" s="351" t="s">
        <v>865</v>
      </c>
      <c r="E287" s="351" t="s">
        <v>132</v>
      </c>
      <c r="F287" s="351" t="s">
        <v>16</v>
      </c>
      <c r="G287" s="359">
        <v>18493</v>
      </c>
      <c r="H287" s="351" t="s">
        <v>472</v>
      </c>
      <c r="I287" s="360" t="s">
        <v>1037</v>
      </c>
      <c r="J287" s="361">
        <v>1.007</v>
      </c>
      <c r="K287" s="350">
        <v>100</v>
      </c>
      <c r="L287" s="357">
        <v>115</v>
      </c>
      <c r="M287" s="357">
        <v>125</v>
      </c>
      <c r="N287" s="357"/>
      <c r="O287" s="350">
        <v>125</v>
      </c>
      <c r="P287" s="354">
        <f t="shared" si="49"/>
        <v>125.87499999999999</v>
      </c>
      <c r="Q287" s="350">
        <v>135</v>
      </c>
      <c r="R287" s="350">
        <v>140</v>
      </c>
      <c r="S287" s="350">
        <v>150</v>
      </c>
      <c r="T287" s="350">
        <v>150</v>
      </c>
      <c r="U287" s="350">
        <v>150</v>
      </c>
      <c r="V287" s="354">
        <f t="shared" si="50"/>
        <v>151.04999999999998</v>
      </c>
      <c r="W287" s="350">
        <f t="shared" si="51"/>
        <v>275</v>
      </c>
      <c r="X287" s="354">
        <f t="shared" si="52"/>
        <v>276.92499999999995</v>
      </c>
      <c r="Y287" s="350">
        <v>115</v>
      </c>
      <c r="Z287" s="357">
        <v>127.5</v>
      </c>
      <c r="AA287" s="350">
        <v>132.5</v>
      </c>
      <c r="AB287" s="350"/>
      <c r="AC287" s="350">
        <v>132.5</v>
      </c>
      <c r="AD287" s="354">
        <f t="shared" si="53"/>
        <v>133.42749999999998</v>
      </c>
      <c r="AE287" s="358">
        <f t="shared" si="54"/>
        <v>407.5</v>
      </c>
      <c r="AF287" s="354">
        <f t="shared" si="55"/>
        <v>410.35249999999996</v>
      </c>
      <c r="AG287" s="366"/>
    </row>
    <row r="288" spans="1:33" s="304" customFormat="1" ht="12.75">
      <c r="A288" s="365">
        <v>12</v>
      </c>
      <c r="B288" s="350">
        <v>1</v>
      </c>
      <c r="C288" s="351">
        <v>125</v>
      </c>
      <c r="D288" s="351" t="s">
        <v>1135</v>
      </c>
      <c r="E288" s="351" t="s">
        <v>148</v>
      </c>
      <c r="F288" s="351" t="s">
        <v>16</v>
      </c>
      <c r="G288" s="359">
        <v>28348</v>
      </c>
      <c r="H288" s="351" t="s">
        <v>17</v>
      </c>
      <c r="I288" s="360" t="s">
        <v>1253</v>
      </c>
      <c r="J288" s="361">
        <v>0.523</v>
      </c>
      <c r="K288" s="350">
        <v>235</v>
      </c>
      <c r="L288" s="357">
        <v>245</v>
      </c>
      <c r="M288" s="355">
        <v>250</v>
      </c>
      <c r="N288" s="357"/>
      <c r="O288" s="350">
        <v>245</v>
      </c>
      <c r="P288" s="354">
        <f t="shared" si="49"/>
        <v>128.135</v>
      </c>
      <c r="Q288" s="350">
        <v>165</v>
      </c>
      <c r="R288" s="350">
        <v>175</v>
      </c>
      <c r="S288" s="350">
        <v>180</v>
      </c>
      <c r="T288" s="350"/>
      <c r="U288" s="350">
        <v>180</v>
      </c>
      <c r="V288" s="354">
        <f t="shared" si="50"/>
        <v>94.14</v>
      </c>
      <c r="W288" s="350">
        <f t="shared" si="51"/>
        <v>425</v>
      </c>
      <c r="X288" s="354">
        <f t="shared" si="52"/>
        <v>222.275</v>
      </c>
      <c r="Y288" s="350">
        <v>320</v>
      </c>
      <c r="Z288" s="357">
        <v>330</v>
      </c>
      <c r="AA288" s="577">
        <v>340</v>
      </c>
      <c r="AB288" s="350"/>
      <c r="AC288" s="350">
        <v>330</v>
      </c>
      <c r="AD288" s="354">
        <f t="shared" si="53"/>
        <v>172.59</v>
      </c>
      <c r="AE288" s="358">
        <f t="shared" si="54"/>
        <v>755</v>
      </c>
      <c r="AF288" s="354">
        <f t="shared" si="55"/>
        <v>394.865</v>
      </c>
      <c r="AG288" s="366" t="s">
        <v>80</v>
      </c>
    </row>
    <row r="289" spans="1:33" s="304" customFormat="1" ht="12.75">
      <c r="A289" s="365">
        <v>5</v>
      </c>
      <c r="B289" s="350">
        <v>2</v>
      </c>
      <c r="C289" s="351">
        <v>125</v>
      </c>
      <c r="D289" s="351" t="s">
        <v>1254</v>
      </c>
      <c r="E289" s="351" t="s">
        <v>22</v>
      </c>
      <c r="F289" s="351" t="s">
        <v>16</v>
      </c>
      <c r="G289" s="359">
        <v>28440</v>
      </c>
      <c r="H289" s="351" t="s">
        <v>17</v>
      </c>
      <c r="I289" s="360" t="s">
        <v>1255</v>
      </c>
      <c r="J289" s="361">
        <v>0.531</v>
      </c>
      <c r="K289" s="350">
        <v>230</v>
      </c>
      <c r="L289" s="357">
        <v>245</v>
      </c>
      <c r="M289" s="357">
        <v>255</v>
      </c>
      <c r="N289" s="357"/>
      <c r="O289" s="350">
        <v>255</v>
      </c>
      <c r="P289" s="354">
        <f t="shared" si="49"/>
        <v>135.405</v>
      </c>
      <c r="Q289" s="350">
        <v>152.5</v>
      </c>
      <c r="R289" s="350">
        <v>157.5</v>
      </c>
      <c r="S289" s="355">
        <v>162.5</v>
      </c>
      <c r="T289" s="350"/>
      <c r="U289" s="350">
        <v>157.5</v>
      </c>
      <c r="V289" s="354">
        <f t="shared" si="50"/>
        <v>83.63250000000001</v>
      </c>
      <c r="W289" s="350">
        <f t="shared" si="51"/>
        <v>412.5</v>
      </c>
      <c r="X289" s="354">
        <f t="shared" si="52"/>
        <v>219.03750000000002</v>
      </c>
      <c r="Y289" s="350">
        <v>300</v>
      </c>
      <c r="Z289" s="578">
        <v>332.5</v>
      </c>
      <c r="AA289" s="577">
        <v>332.5</v>
      </c>
      <c r="AB289" s="350"/>
      <c r="AC289" s="350">
        <v>300</v>
      </c>
      <c r="AD289" s="354">
        <f t="shared" si="53"/>
        <v>159.3</v>
      </c>
      <c r="AE289" s="358">
        <f t="shared" si="54"/>
        <v>712.5</v>
      </c>
      <c r="AF289" s="354">
        <f t="shared" si="55"/>
        <v>378.33750000000003</v>
      </c>
      <c r="AG289" s="366"/>
    </row>
    <row r="290" spans="1:33" s="304" customFormat="1" ht="13.5" thickBot="1">
      <c r="A290" s="442">
        <v>12</v>
      </c>
      <c r="B290" s="443">
        <v>1</v>
      </c>
      <c r="C290" s="491">
        <v>140</v>
      </c>
      <c r="D290" s="491" t="s">
        <v>1040</v>
      </c>
      <c r="E290" s="491" t="s">
        <v>257</v>
      </c>
      <c r="F290" s="491" t="s">
        <v>16</v>
      </c>
      <c r="G290" s="492">
        <v>35483</v>
      </c>
      <c r="H290" s="491" t="s">
        <v>24</v>
      </c>
      <c r="I290" s="493" t="s">
        <v>1041</v>
      </c>
      <c r="J290" s="494">
        <v>0.5474</v>
      </c>
      <c r="K290" s="443">
        <v>180</v>
      </c>
      <c r="L290" s="496">
        <v>185</v>
      </c>
      <c r="M290" s="495">
        <v>190</v>
      </c>
      <c r="N290" s="496"/>
      <c r="O290" s="443">
        <v>185</v>
      </c>
      <c r="P290" s="446">
        <f t="shared" si="49"/>
        <v>101.269</v>
      </c>
      <c r="Q290" s="443">
        <v>90</v>
      </c>
      <c r="R290" s="443">
        <v>100</v>
      </c>
      <c r="S290" s="495">
        <v>110</v>
      </c>
      <c r="T290" s="443"/>
      <c r="U290" s="443">
        <v>100</v>
      </c>
      <c r="V290" s="446">
        <f t="shared" si="50"/>
        <v>54.74</v>
      </c>
      <c r="W290" s="443">
        <f t="shared" si="51"/>
        <v>285</v>
      </c>
      <c r="X290" s="446">
        <f t="shared" si="52"/>
        <v>156.009</v>
      </c>
      <c r="Y290" s="443">
        <v>170</v>
      </c>
      <c r="Z290" s="496">
        <v>180</v>
      </c>
      <c r="AA290" s="443">
        <v>190</v>
      </c>
      <c r="AB290" s="443"/>
      <c r="AC290" s="443">
        <v>190</v>
      </c>
      <c r="AD290" s="446">
        <f t="shared" si="53"/>
        <v>104.006</v>
      </c>
      <c r="AE290" s="563">
        <f t="shared" si="54"/>
        <v>475</v>
      </c>
      <c r="AF290" s="446">
        <f t="shared" si="55"/>
        <v>260.015</v>
      </c>
      <c r="AG290" s="448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2"/>
  <sheetViews>
    <sheetView zoomScalePageLayoutView="0" workbookViewId="0" topLeftCell="A1">
      <selection activeCell="AG21" sqref="AG21"/>
    </sheetView>
  </sheetViews>
  <sheetFormatPr defaultColWidth="9.00390625" defaultRowHeight="12.75"/>
  <cols>
    <col min="1" max="1" width="4.875" style="253" customWidth="1"/>
    <col min="2" max="2" width="6.00390625" style="253" customWidth="1"/>
    <col min="3" max="3" width="5.00390625" style="253" bestFit="1" customWidth="1"/>
    <col min="4" max="4" width="22.625" style="253" bestFit="1" customWidth="1"/>
    <col min="5" max="5" width="22.875" style="253" customWidth="1"/>
    <col min="6" max="6" width="9.75390625" style="253" bestFit="1" customWidth="1"/>
    <col min="7" max="7" width="13.25390625" style="253" bestFit="1" customWidth="1"/>
    <col min="8" max="8" width="13.625" style="253" customWidth="1"/>
    <col min="9" max="9" width="6.625" style="294" bestFit="1" customWidth="1"/>
    <col min="10" max="10" width="6.625" style="261" bestFit="1" customWidth="1"/>
    <col min="11" max="11" width="6.00390625" style="253" bestFit="1" customWidth="1"/>
    <col min="12" max="12" width="6.625" style="262" bestFit="1" customWidth="1"/>
    <col min="13" max="13" width="6.00390625" style="262" bestFit="1" customWidth="1"/>
    <col min="14" max="14" width="1.875" style="262" bestFit="1" customWidth="1"/>
    <col min="15" max="15" width="6.625" style="295" customWidth="1"/>
    <col min="16" max="16" width="8.625" style="261" hidden="1" customWidth="1"/>
    <col min="17" max="17" width="5.00390625" style="253" bestFit="1" customWidth="1"/>
    <col min="18" max="19" width="6.00390625" style="253" bestFit="1" customWidth="1"/>
    <col min="20" max="20" width="1.875" style="253" bestFit="1" customWidth="1"/>
    <col min="21" max="21" width="6.625" style="295" bestFit="1" customWidth="1"/>
    <col min="22" max="22" width="8.625" style="261" hidden="1" customWidth="1"/>
    <col min="23" max="23" width="7.375" style="295" hidden="1" customWidth="1"/>
    <col min="24" max="24" width="8.625" style="261" hidden="1" customWidth="1"/>
    <col min="25" max="25" width="4.00390625" style="253" bestFit="1" customWidth="1"/>
    <col min="26" max="26" width="6.00390625" style="262" bestFit="1" customWidth="1"/>
    <col min="27" max="27" width="6.00390625" style="253" bestFit="1" customWidth="1"/>
    <col min="28" max="28" width="1.875" style="253" bestFit="1" customWidth="1"/>
    <col min="29" max="29" width="6.625" style="295" bestFit="1" customWidth="1"/>
    <col min="30" max="30" width="8.625" style="261" hidden="1" customWidth="1"/>
    <col min="31" max="31" width="6.125" style="295" bestFit="1" customWidth="1"/>
    <col min="32" max="32" width="8.625" style="261" bestFit="1" customWidth="1"/>
    <col min="33" max="33" width="11.375" style="253" customWidth="1"/>
    <col min="34" max="16384" width="9.125" style="253" customWidth="1"/>
  </cols>
  <sheetData>
    <row r="1" spans="4:29" ht="20.25">
      <c r="D1" s="254"/>
      <c r="E1" s="254" t="s">
        <v>344</v>
      </c>
      <c r="F1" s="254"/>
      <c r="G1" s="255"/>
      <c r="I1" s="256"/>
      <c r="J1" s="257"/>
      <c r="K1" s="254"/>
      <c r="L1" s="258"/>
      <c r="M1" s="258"/>
      <c r="N1" s="258"/>
      <c r="O1" s="254"/>
      <c r="P1" s="259"/>
      <c r="Q1" s="254"/>
      <c r="R1" s="254"/>
      <c r="S1" s="254"/>
      <c r="T1" s="254"/>
      <c r="U1" s="260"/>
      <c r="W1" s="253"/>
      <c r="AC1" s="253"/>
    </row>
    <row r="2" spans="4:32" s="263" customFormat="1" ht="12" thickBot="1">
      <c r="D2" s="264"/>
      <c r="E2" s="264"/>
      <c r="F2" s="264"/>
      <c r="G2" s="264"/>
      <c r="H2" s="264"/>
      <c r="I2" s="265"/>
      <c r="J2" s="266"/>
      <c r="K2" s="264"/>
      <c r="L2" s="267"/>
      <c r="M2" s="267"/>
      <c r="N2" s="267"/>
      <c r="O2" s="264"/>
      <c r="P2" s="266"/>
      <c r="Q2" s="264"/>
      <c r="R2" s="264"/>
      <c r="S2" s="264"/>
      <c r="T2" s="264"/>
      <c r="U2" s="268"/>
      <c r="V2" s="269"/>
      <c r="X2" s="269"/>
      <c r="Z2" s="270"/>
      <c r="AD2" s="269"/>
      <c r="AE2" s="274"/>
      <c r="AF2" s="269"/>
    </row>
    <row r="3" spans="1:33" ht="12.75" customHeight="1" thickBot="1">
      <c r="A3" s="690" t="s">
        <v>13</v>
      </c>
      <c r="B3" s="687" t="s">
        <v>8</v>
      </c>
      <c r="C3" s="687" t="s">
        <v>2</v>
      </c>
      <c r="D3" s="687" t="s">
        <v>3</v>
      </c>
      <c r="E3" s="687" t="s">
        <v>10</v>
      </c>
      <c r="F3" s="687" t="s">
        <v>11</v>
      </c>
      <c r="G3" s="687" t="s">
        <v>7</v>
      </c>
      <c r="H3" s="687" t="s">
        <v>4</v>
      </c>
      <c r="I3" s="688" t="s">
        <v>1</v>
      </c>
      <c r="J3" s="689" t="s">
        <v>0</v>
      </c>
      <c r="K3" s="685" t="s">
        <v>26</v>
      </c>
      <c r="L3" s="685"/>
      <c r="M3" s="685"/>
      <c r="N3" s="685"/>
      <c r="O3" s="685"/>
      <c r="P3" s="685"/>
      <c r="Q3" s="685" t="s">
        <v>5</v>
      </c>
      <c r="R3" s="685"/>
      <c r="S3" s="685"/>
      <c r="T3" s="685"/>
      <c r="U3" s="685"/>
      <c r="V3" s="685"/>
      <c r="W3" s="685" t="s">
        <v>27</v>
      </c>
      <c r="X3" s="685"/>
      <c r="Y3" s="685" t="s">
        <v>28</v>
      </c>
      <c r="Z3" s="685"/>
      <c r="AA3" s="685"/>
      <c r="AB3" s="685"/>
      <c r="AC3" s="685"/>
      <c r="AD3" s="685"/>
      <c r="AE3" s="685" t="s">
        <v>12</v>
      </c>
      <c r="AF3" s="685"/>
      <c r="AG3" s="686" t="s">
        <v>9</v>
      </c>
    </row>
    <row r="4" spans="1:33" s="274" customFormat="1" ht="12" thickBot="1">
      <c r="A4" s="690"/>
      <c r="B4" s="687"/>
      <c r="C4" s="687"/>
      <c r="D4" s="687"/>
      <c r="E4" s="687"/>
      <c r="F4" s="687"/>
      <c r="G4" s="687"/>
      <c r="H4" s="687"/>
      <c r="I4" s="688"/>
      <c r="J4" s="689"/>
      <c r="K4" s="271">
        <v>1</v>
      </c>
      <c r="L4" s="272">
        <v>2</v>
      </c>
      <c r="M4" s="272">
        <v>3</v>
      </c>
      <c r="N4" s="272">
        <v>4</v>
      </c>
      <c r="O4" s="271" t="s">
        <v>6</v>
      </c>
      <c r="P4" s="273" t="s">
        <v>0</v>
      </c>
      <c r="Q4" s="271">
        <v>1</v>
      </c>
      <c r="R4" s="271">
        <v>2</v>
      </c>
      <c r="S4" s="271">
        <v>3</v>
      </c>
      <c r="T4" s="271">
        <v>4</v>
      </c>
      <c r="U4" s="271" t="s">
        <v>6</v>
      </c>
      <c r="V4" s="273" t="s">
        <v>0</v>
      </c>
      <c r="W4" s="271" t="s">
        <v>29</v>
      </c>
      <c r="X4" s="273" t="s">
        <v>0</v>
      </c>
      <c r="Y4" s="271">
        <v>1</v>
      </c>
      <c r="Z4" s="272">
        <v>2</v>
      </c>
      <c r="AA4" s="271">
        <v>3</v>
      </c>
      <c r="AB4" s="271">
        <v>4</v>
      </c>
      <c r="AC4" s="271" t="s">
        <v>6</v>
      </c>
      <c r="AD4" s="273" t="s">
        <v>0</v>
      </c>
      <c r="AE4" s="271" t="s">
        <v>30</v>
      </c>
      <c r="AF4" s="273" t="s">
        <v>0</v>
      </c>
      <c r="AG4" s="686"/>
    </row>
    <row r="5" spans="1:33" ht="12.75">
      <c r="A5" s="519"/>
      <c r="B5" s="520"/>
      <c r="C5" s="520"/>
      <c r="D5" s="521" t="s">
        <v>68</v>
      </c>
      <c r="E5" s="521" t="s">
        <v>66</v>
      </c>
      <c r="F5" s="522"/>
      <c r="G5" s="523"/>
      <c r="H5" s="520"/>
      <c r="I5" s="524"/>
      <c r="J5" s="455"/>
      <c r="K5" s="520"/>
      <c r="L5" s="520"/>
      <c r="M5" s="525"/>
      <c r="N5" s="525"/>
      <c r="O5" s="520"/>
      <c r="P5" s="455"/>
      <c r="Q5" s="520"/>
      <c r="R5" s="526"/>
      <c r="S5" s="520"/>
      <c r="T5" s="520"/>
      <c r="U5" s="520"/>
      <c r="V5" s="455"/>
      <c r="W5" s="520"/>
      <c r="X5" s="455"/>
      <c r="Y5" s="520"/>
      <c r="Z5" s="525"/>
      <c r="AA5" s="520"/>
      <c r="AB5" s="520"/>
      <c r="AC5" s="520"/>
      <c r="AD5" s="455"/>
      <c r="AE5" s="521"/>
      <c r="AF5" s="455"/>
      <c r="AG5" s="527"/>
    </row>
    <row r="6" spans="1:33" ht="12.75">
      <c r="A6" s="439">
        <v>12</v>
      </c>
      <c r="B6" s="275">
        <v>1</v>
      </c>
      <c r="C6" s="275">
        <v>44</v>
      </c>
      <c r="D6" s="275" t="s">
        <v>345</v>
      </c>
      <c r="E6" s="275" t="s">
        <v>18</v>
      </c>
      <c r="F6" s="275" t="s">
        <v>16</v>
      </c>
      <c r="G6" s="278">
        <v>38883</v>
      </c>
      <c r="H6" s="275" t="s">
        <v>21</v>
      </c>
      <c r="I6" s="279">
        <v>38.35</v>
      </c>
      <c r="J6" s="280">
        <v>1.446</v>
      </c>
      <c r="K6" s="275"/>
      <c r="L6" s="282"/>
      <c r="M6" s="283"/>
      <c r="N6" s="281"/>
      <c r="O6" s="275"/>
      <c r="P6" s="280">
        <f aca="true" t="shared" si="0" ref="P6:P18">O6*J6</f>
        <v>0</v>
      </c>
      <c r="Q6" s="284"/>
      <c r="R6" s="275"/>
      <c r="S6" s="275"/>
      <c r="T6" s="275"/>
      <c r="U6" s="275"/>
      <c r="V6" s="280">
        <f aca="true" t="shared" si="1" ref="V6:V18">U6*J6</f>
        <v>0</v>
      </c>
      <c r="W6" s="275">
        <f aca="true" t="shared" si="2" ref="W6:W18">U6+O6</f>
        <v>0</v>
      </c>
      <c r="X6" s="280">
        <f aca="true" t="shared" si="3" ref="X6:X18">W6*J6</f>
        <v>0</v>
      </c>
      <c r="Y6" s="275">
        <v>45</v>
      </c>
      <c r="Z6" s="275">
        <v>55</v>
      </c>
      <c r="AA6" s="275">
        <v>57.5</v>
      </c>
      <c r="AB6" s="275"/>
      <c r="AC6" s="275">
        <v>57.5</v>
      </c>
      <c r="AD6" s="280">
        <f aca="true" t="shared" si="4" ref="AD6:AD18">AC6*J6</f>
        <v>83.145</v>
      </c>
      <c r="AE6" s="276">
        <f aca="true" t="shared" si="5" ref="AE6:AE18">O6+U6+AC6</f>
        <v>57.5</v>
      </c>
      <c r="AF6" s="280">
        <f aca="true" t="shared" si="6" ref="AF6:AF18">AE6*J6</f>
        <v>83.145</v>
      </c>
      <c r="AG6" s="440"/>
    </row>
    <row r="7" spans="1:33" ht="12.75">
      <c r="A7" s="441">
        <v>12</v>
      </c>
      <c r="B7" s="277">
        <v>1</v>
      </c>
      <c r="C7" s="277">
        <v>52</v>
      </c>
      <c r="D7" s="277" t="s">
        <v>346</v>
      </c>
      <c r="E7" s="275" t="s">
        <v>538</v>
      </c>
      <c r="F7" s="277" t="s">
        <v>16</v>
      </c>
      <c r="G7" s="285">
        <v>33298</v>
      </c>
      <c r="H7" s="275" t="s">
        <v>17</v>
      </c>
      <c r="I7" s="286">
        <v>52</v>
      </c>
      <c r="J7" s="287">
        <v>0.967</v>
      </c>
      <c r="K7" s="275"/>
      <c r="L7" s="275"/>
      <c r="M7" s="281"/>
      <c r="N7" s="281"/>
      <c r="O7" s="275"/>
      <c r="P7" s="280">
        <f t="shared" si="0"/>
        <v>0</v>
      </c>
      <c r="Q7" s="275"/>
      <c r="R7" s="275"/>
      <c r="S7" s="275"/>
      <c r="T7" s="275"/>
      <c r="U7" s="275"/>
      <c r="V7" s="280">
        <f t="shared" si="1"/>
        <v>0</v>
      </c>
      <c r="W7" s="275">
        <f t="shared" si="2"/>
        <v>0</v>
      </c>
      <c r="X7" s="280">
        <f t="shared" si="3"/>
        <v>0</v>
      </c>
      <c r="Y7" s="275">
        <v>130</v>
      </c>
      <c r="Z7" s="586">
        <v>140</v>
      </c>
      <c r="AA7" s="586">
        <v>140</v>
      </c>
      <c r="AB7" s="275"/>
      <c r="AC7" s="275">
        <v>130</v>
      </c>
      <c r="AD7" s="280">
        <f t="shared" si="4"/>
        <v>125.71</v>
      </c>
      <c r="AE7" s="276">
        <f t="shared" si="5"/>
        <v>130</v>
      </c>
      <c r="AF7" s="280">
        <f t="shared" si="6"/>
        <v>125.71</v>
      </c>
      <c r="AG7" s="440"/>
    </row>
    <row r="8" spans="1:74" s="290" customFormat="1" ht="12.75">
      <c r="A8" s="439">
        <v>0</v>
      </c>
      <c r="B8" s="275" t="s">
        <v>69</v>
      </c>
      <c r="C8" s="275">
        <v>52</v>
      </c>
      <c r="D8" s="275" t="s">
        <v>347</v>
      </c>
      <c r="E8" s="275" t="s">
        <v>100</v>
      </c>
      <c r="F8" s="275" t="s">
        <v>16</v>
      </c>
      <c r="G8" s="278">
        <v>30108</v>
      </c>
      <c r="H8" s="275" t="s">
        <v>17</v>
      </c>
      <c r="I8" s="279">
        <v>51.45</v>
      </c>
      <c r="J8" s="280">
        <v>0.9809</v>
      </c>
      <c r="K8" s="275"/>
      <c r="L8" s="281"/>
      <c r="M8" s="281"/>
      <c r="N8" s="281"/>
      <c r="O8" s="275"/>
      <c r="P8" s="280">
        <f t="shared" si="0"/>
        <v>0</v>
      </c>
      <c r="Q8" s="275"/>
      <c r="R8" s="275"/>
      <c r="S8" s="275"/>
      <c r="T8" s="275"/>
      <c r="U8" s="275"/>
      <c r="V8" s="280">
        <f t="shared" si="1"/>
        <v>0</v>
      </c>
      <c r="W8" s="275">
        <f t="shared" si="2"/>
        <v>0</v>
      </c>
      <c r="X8" s="280">
        <f t="shared" si="3"/>
        <v>0</v>
      </c>
      <c r="Y8" s="586">
        <v>110</v>
      </c>
      <c r="Z8" s="587">
        <v>0</v>
      </c>
      <c r="AA8" s="586">
        <v>0</v>
      </c>
      <c r="AB8" s="275"/>
      <c r="AC8" s="275">
        <v>0</v>
      </c>
      <c r="AD8" s="280">
        <f t="shared" si="4"/>
        <v>0</v>
      </c>
      <c r="AE8" s="276">
        <f t="shared" si="5"/>
        <v>0</v>
      </c>
      <c r="AF8" s="280">
        <f t="shared" si="6"/>
        <v>0</v>
      </c>
      <c r="AG8" s="440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89"/>
    </row>
    <row r="9" spans="1:33" ht="13.5" thickBot="1">
      <c r="A9" s="528">
        <v>12</v>
      </c>
      <c r="B9" s="529">
        <v>1</v>
      </c>
      <c r="C9" s="529">
        <v>56</v>
      </c>
      <c r="D9" s="529" t="s">
        <v>348</v>
      </c>
      <c r="E9" s="529" t="s">
        <v>22</v>
      </c>
      <c r="F9" s="529" t="s">
        <v>16</v>
      </c>
      <c r="G9" s="556">
        <v>34001</v>
      </c>
      <c r="H9" s="529" t="s">
        <v>23</v>
      </c>
      <c r="I9" s="557">
        <v>54.3</v>
      </c>
      <c r="J9" s="536">
        <v>0.9426</v>
      </c>
      <c r="K9" s="529"/>
      <c r="L9" s="558"/>
      <c r="M9" s="558"/>
      <c r="N9" s="534"/>
      <c r="O9" s="529"/>
      <c r="P9" s="536">
        <f t="shared" si="0"/>
        <v>0</v>
      </c>
      <c r="Q9" s="534"/>
      <c r="R9" s="529"/>
      <c r="S9" s="529"/>
      <c r="T9" s="529"/>
      <c r="U9" s="529"/>
      <c r="V9" s="536">
        <f t="shared" si="1"/>
        <v>0</v>
      </c>
      <c r="W9" s="529">
        <f t="shared" si="2"/>
        <v>0</v>
      </c>
      <c r="X9" s="536">
        <f t="shared" si="3"/>
        <v>0</v>
      </c>
      <c r="Y9" s="529">
        <v>70</v>
      </c>
      <c r="Z9" s="534">
        <v>80</v>
      </c>
      <c r="AA9" s="593">
        <v>85</v>
      </c>
      <c r="AB9" s="529"/>
      <c r="AC9" s="529">
        <v>80</v>
      </c>
      <c r="AD9" s="536">
        <f t="shared" si="4"/>
        <v>75.408</v>
      </c>
      <c r="AE9" s="535">
        <f t="shared" si="5"/>
        <v>80</v>
      </c>
      <c r="AF9" s="536">
        <f t="shared" si="6"/>
        <v>75.408</v>
      </c>
      <c r="AG9" s="537"/>
    </row>
    <row r="10" spans="1:33" ht="12.75">
      <c r="A10" s="547"/>
      <c r="B10" s="431"/>
      <c r="C10" s="431"/>
      <c r="D10" s="548"/>
      <c r="E10" s="548" t="s">
        <v>67</v>
      </c>
      <c r="F10" s="549"/>
      <c r="G10" s="550"/>
      <c r="H10" s="431"/>
      <c r="I10" s="551"/>
      <c r="J10" s="552"/>
      <c r="K10" s="431"/>
      <c r="L10" s="431"/>
      <c r="M10" s="553"/>
      <c r="N10" s="553"/>
      <c r="O10" s="431"/>
      <c r="P10" s="552">
        <f t="shared" si="0"/>
        <v>0</v>
      </c>
      <c r="Q10" s="431"/>
      <c r="R10" s="554"/>
      <c r="S10" s="431"/>
      <c r="T10" s="431"/>
      <c r="U10" s="431"/>
      <c r="V10" s="552">
        <f t="shared" si="1"/>
        <v>0</v>
      </c>
      <c r="W10" s="431">
        <f t="shared" si="2"/>
        <v>0</v>
      </c>
      <c r="X10" s="552">
        <f t="shared" si="3"/>
        <v>0</v>
      </c>
      <c r="Y10" s="431"/>
      <c r="Z10" s="553"/>
      <c r="AA10" s="431"/>
      <c r="AB10" s="431"/>
      <c r="AC10" s="431"/>
      <c r="AD10" s="552">
        <f t="shared" si="4"/>
        <v>0</v>
      </c>
      <c r="AE10" s="548"/>
      <c r="AF10" s="552"/>
      <c r="AG10" s="555"/>
    </row>
    <row r="11" spans="1:33" ht="12.75">
      <c r="A11" s="441">
        <v>12</v>
      </c>
      <c r="B11" s="277">
        <v>1</v>
      </c>
      <c r="C11" s="277">
        <v>48</v>
      </c>
      <c r="D11" s="277" t="s">
        <v>349</v>
      </c>
      <c r="E11" s="277" t="s">
        <v>18</v>
      </c>
      <c r="F11" s="277" t="s">
        <v>16</v>
      </c>
      <c r="G11" s="285">
        <v>34615</v>
      </c>
      <c r="H11" s="277" t="s">
        <v>23</v>
      </c>
      <c r="I11" s="286">
        <v>44.75</v>
      </c>
      <c r="J11" s="287">
        <v>1.1149</v>
      </c>
      <c r="K11" s="586">
        <v>65</v>
      </c>
      <c r="L11" s="275">
        <v>65</v>
      </c>
      <c r="M11" s="281">
        <v>75</v>
      </c>
      <c r="N11" s="281"/>
      <c r="O11" s="275">
        <v>75</v>
      </c>
      <c r="P11" s="280">
        <f t="shared" si="0"/>
        <v>83.6175</v>
      </c>
      <c r="Q11" s="275">
        <v>35</v>
      </c>
      <c r="R11" s="275">
        <v>37.5</v>
      </c>
      <c r="S11" s="275">
        <v>40</v>
      </c>
      <c r="T11" s="275"/>
      <c r="U11" s="275">
        <v>40</v>
      </c>
      <c r="V11" s="280">
        <f t="shared" si="1"/>
        <v>44.596000000000004</v>
      </c>
      <c r="W11" s="275">
        <f t="shared" si="2"/>
        <v>115</v>
      </c>
      <c r="X11" s="280">
        <f t="shared" si="3"/>
        <v>128.2135</v>
      </c>
      <c r="Y11" s="275">
        <v>75</v>
      </c>
      <c r="Z11" s="275">
        <v>82.5</v>
      </c>
      <c r="AA11" s="275">
        <v>87.5</v>
      </c>
      <c r="AB11" s="275"/>
      <c r="AC11" s="275">
        <v>87.5</v>
      </c>
      <c r="AD11" s="280">
        <f t="shared" si="4"/>
        <v>97.55375</v>
      </c>
      <c r="AE11" s="276">
        <f t="shared" si="5"/>
        <v>202.5</v>
      </c>
      <c r="AF11" s="280">
        <f t="shared" si="6"/>
        <v>225.76725</v>
      </c>
      <c r="AG11" s="440"/>
    </row>
    <row r="12" spans="1:33" ht="12.75">
      <c r="A12" s="439">
        <v>12</v>
      </c>
      <c r="B12" s="275">
        <v>1</v>
      </c>
      <c r="C12" s="275">
        <v>48</v>
      </c>
      <c r="D12" s="275" t="s">
        <v>350</v>
      </c>
      <c r="E12" s="275" t="s">
        <v>18</v>
      </c>
      <c r="F12" s="277" t="s">
        <v>16</v>
      </c>
      <c r="G12" s="278">
        <v>25302</v>
      </c>
      <c r="H12" s="275" t="s">
        <v>17</v>
      </c>
      <c r="I12" s="279">
        <v>48</v>
      </c>
      <c r="J12" s="280">
        <v>1.1049</v>
      </c>
      <c r="K12" s="275">
        <v>100</v>
      </c>
      <c r="L12" s="275">
        <v>110</v>
      </c>
      <c r="M12" s="587">
        <v>0</v>
      </c>
      <c r="N12" s="281"/>
      <c r="O12" s="275">
        <v>110</v>
      </c>
      <c r="P12" s="280">
        <f t="shared" si="0"/>
        <v>121.539</v>
      </c>
      <c r="Q12" s="275">
        <v>50</v>
      </c>
      <c r="R12" s="282">
        <v>70</v>
      </c>
      <c r="S12" s="275">
        <v>75</v>
      </c>
      <c r="T12" s="275"/>
      <c r="U12" s="275">
        <v>75</v>
      </c>
      <c r="V12" s="280">
        <f t="shared" si="1"/>
        <v>82.86749999999999</v>
      </c>
      <c r="W12" s="275">
        <f t="shared" si="2"/>
        <v>185</v>
      </c>
      <c r="X12" s="280">
        <f t="shared" si="3"/>
        <v>204.4065</v>
      </c>
      <c r="Y12" s="586">
        <v>120</v>
      </c>
      <c r="Z12" s="281">
        <v>120</v>
      </c>
      <c r="AA12" s="586">
        <v>130</v>
      </c>
      <c r="AB12" s="275"/>
      <c r="AC12" s="275">
        <v>120</v>
      </c>
      <c r="AD12" s="280">
        <f t="shared" si="4"/>
        <v>132.588</v>
      </c>
      <c r="AE12" s="276">
        <f t="shared" si="5"/>
        <v>305</v>
      </c>
      <c r="AF12" s="280">
        <f t="shared" si="6"/>
        <v>336.9945</v>
      </c>
      <c r="AG12" s="440"/>
    </row>
    <row r="13" spans="1:33" ht="12.75">
      <c r="A13" s="439">
        <v>12</v>
      </c>
      <c r="B13" s="275">
        <v>1</v>
      </c>
      <c r="C13" s="275">
        <v>48</v>
      </c>
      <c r="D13" s="275" t="s">
        <v>351</v>
      </c>
      <c r="E13" s="277" t="s">
        <v>170</v>
      </c>
      <c r="F13" s="275" t="s">
        <v>16</v>
      </c>
      <c r="G13" s="278">
        <v>35574</v>
      </c>
      <c r="H13" s="275" t="s">
        <v>24</v>
      </c>
      <c r="I13" s="279">
        <v>47.8</v>
      </c>
      <c r="J13" s="280">
        <v>1.1029</v>
      </c>
      <c r="K13" s="275">
        <v>90</v>
      </c>
      <c r="L13" s="281">
        <v>100</v>
      </c>
      <c r="M13" s="281">
        <v>105</v>
      </c>
      <c r="N13" s="281"/>
      <c r="O13" s="275">
        <v>105</v>
      </c>
      <c r="P13" s="280">
        <f t="shared" si="0"/>
        <v>115.8045</v>
      </c>
      <c r="Q13" s="275">
        <v>47.5</v>
      </c>
      <c r="R13" s="275">
        <v>52.5</v>
      </c>
      <c r="S13" s="275">
        <v>55</v>
      </c>
      <c r="T13" s="275"/>
      <c r="U13" s="275">
        <v>55</v>
      </c>
      <c r="V13" s="280">
        <f t="shared" si="1"/>
        <v>60.6595</v>
      </c>
      <c r="W13" s="275">
        <f t="shared" si="2"/>
        <v>160</v>
      </c>
      <c r="X13" s="280">
        <f t="shared" si="3"/>
        <v>176.464</v>
      </c>
      <c r="Y13" s="275">
        <v>75</v>
      </c>
      <c r="Z13" s="281">
        <v>80</v>
      </c>
      <c r="AA13" s="275">
        <v>82.5</v>
      </c>
      <c r="AB13" s="275"/>
      <c r="AC13" s="275">
        <v>82.5</v>
      </c>
      <c r="AD13" s="280">
        <f t="shared" si="4"/>
        <v>90.98925</v>
      </c>
      <c r="AE13" s="276">
        <f t="shared" si="5"/>
        <v>242.5</v>
      </c>
      <c r="AF13" s="280">
        <f t="shared" si="6"/>
        <v>267.45325</v>
      </c>
      <c r="AG13" s="440"/>
    </row>
    <row r="14" spans="1:33" ht="12.75">
      <c r="A14" s="439">
        <v>12</v>
      </c>
      <c r="B14" s="275">
        <v>1</v>
      </c>
      <c r="C14" s="275">
        <v>56</v>
      </c>
      <c r="D14" s="275" t="s">
        <v>352</v>
      </c>
      <c r="E14" s="275" t="s">
        <v>100</v>
      </c>
      <c r="F14" s="275" t="s">
        <v>16</v>
      </c>
      <c r="G14" s="278">
        <v>32039</v>
      </c>
      <c r="H14" s="275" t="s">
        <v>17</v>
      </c>
      <c r="I14" s="279">
        <v>56</v>
      </c>
      <c r="J14" s="280">
        <v>0.911</v>
      </c>
      <c r="K14" s="275">
        <v>120</v>
      </c>
      <c r="L14" s="281">
        <v>130</v>
      </c>
      <c r="M14" s="281">
        <v>140</v>
      </c>
      <c r="N14" s="281"/>
      <c r="O14" s="275">
        <v>140</v>
      </c>
      <c r="P14" s="280">
        <f t="shared" si="0"/>
        <v>127.54</v>
      </c>
      <c r="Q14" s="275">
        <v>90</v>
      </c>
      <c r="R14" s="275">
        <v>95</v>
      </c>
      <c r="S14" s="586">
        <v>100</v>
      </c>
      <c r="T14" s="275"/>
      <c r="U14" s="275">
        <v>95</v>
      </c>
      <c r="V14" s="280">
        <f t="shared" si="1"/>
        <v>86.545</v>
      </c>
      <c r="W14" s="275">
        <f t="shared" si="2"/>
        <v>235</v>
      </c>
      <c r="X14" s="280">
        <f t="shared" si="3"/>
        <v>214.085</v>
      </c>
      <c r="Y14" s="275">
        <v>125</v>
      </c>
      <c r="Z14" s="281">
        <v>130</v>
      </c>
      <c r="AA14" s="586">
        <v>135</v>
      </c>
      <c r="AB14" s="275"/>
      <c r="AC14" s="275">
        <v>130</v>
      </c>
      <c r="AD14" s="280">
        <f t="shared" si="4"/>
        <v>118.43</v>
      </c>
      <c r="AE14" s="276">
        <f t="shared" si="5"/>
        <v>365</v>
      </c>
      <c r="AF14" s="280">
        <f t="shared" si="6"/>
        <v>332.515</v>
      </c>
      <c r="AG14" s="440"/>
    </row>
    <row r="15" spans="1:33" ht="12.75">
      <c r="A15" s="439">
        <v>5</v>
      </c>
      <c r="B15" s="275">
        <v>2</v>
      </c>
      <c r="C15" s="275">
        <v>56</v>
      </c>
      <c r="D15" s="275" t="s">
        <v>353</v>
      </c>
      <c r="E15" s="275" t="s">
        <v>105</v>
      </c>
      <c r="F15" s="275" t="s">
        <v>16</v>
      </c>
      <c r="G15" s="278">
        <v>31593</v>
      </c>
      <c r="H15" s="275" t="s">
        <v>17</v>
      </c>
      <c r="I15" s="279">
        <v>55.7</v>
      </c>
      <c r="J15" s="280">
        <v>0.911</v>
      </c>
      <c r="K15" s="586">
        <v>117.5</v>
      </c>
      <c r="L15" s="281">
        <v>127.5</v>
      </c>
      <c r="M15" s="281">
        <v>130</v>
      </c>
      <c r="N15" s="281"/>
      <c r="O15" s="275">
        <v>130</v>
      </c>
      <c r="P15" s="280">
        <f t="shared" si="0"/>
        <v>118.43</v>
      </c>
      <c r="Q15" s="275">
        <v>60</v>
      </c>
      <c r="R15" s="291">
        <v>65</v>
      </c>
      <c r="S15" s="291">
        <v>67.5</v>
      </c>
      <c r="T15" s="275"/>
      <c r="U15" s="275">
        <v>67.5</v>
      </c>
      <c r="V15" s="280">
        <f t="shared" si="1"/>
        <v>61.4925</v>
      </c>
      <c r="W15" s="275">
        <f t="shared" si="2"/>
        <v>197.5</v>
      </c>
      <c r="X15" s="280">
        <f t="shared" si="3"/>
        <v>179.9225</v>
      </c>
      <c r="Y15" s="275">
        <v>110</v>
      </c>
      <c r="Z15" s="281">
        <v>117.5</v>
      </c>
      <c r="AA15" s="275">
        <v>120</v>
      </c>
      <c r="AB15" s="275"/>
      <c r="AC15" s="275">
        <v>120</v>
      </c>
      <c r="AD15" s="280">
        <f t="shared" si="4"/>
        <v>109.32000000000001</v>
      </c>
      <c r="AE15" s="276">
        <f t="shared" si="5"/>
        <v>317.5</v>
      </c>
      <c r="AF15" s="280">
        <f t="shared" si="6"/>
        <v>289.2425</v>
      </c>
      <c r="AG15" s="440"/>
    </row>
    <row r="16" spans="1:33" ht="12.75">
      <c r="A16" s="439">
        <v>3</v>
      </c>
      <c r="B16" s="275">
        <v>3</v>
      </c>
      <c r="C16" s="275">
        <v>56</v>
      </c>
      <c r="D16" s="275" t="s">
        <v>354</v>
      </c>
      <c r="E16" s="275" t="s">
        <v>18</v>
      </c>
      <c r="F16" s="275" t="s">
        <v>16</v>
      </c>
      <c r="G16" s="278">
        <v>28746</v>
      </c>
      <c r="H16" s="275" t="s">
        <v>17</v>
      </c>
      <c r="I16" s="279">
        <v>54.7</v>
      </c>
      <c r="J16" s="280">
        <v>0.9263</v>
      </c>
      <c r="K16" s="586">
        <v>105</v>
      </c>
      <c r="L16" s="282">
        <v>105</v>
      </c>
      <c r="M16" s="282">
        <v>115</v>
      </c>
      <c r="N16" s="281"/>
      <c r="O16" s="275">
        <v>115</v>
      </c>
      <c r="P16" s="280">
        <f t="shared" si="0"/>
        <v>106.5245</v>
      </c>
      <c r="Q16" s="281">
        <v>55</v>
      </c>
      <c r="R16" s="586">
        <v>60</v>
      </c>
      <c r="S16" s="586">
        <v>60</v>
      </c>
      <c r="T16" s="275"/>
      <c r="U16" s="275">
        <v>55</v>
      </c>
      <c r="V16" s="280">
        <f t="shared" si="1"/>
        <v>50.9465</v>
      </c>
      <c r="W16" s="275">
        <f t="shared" si="2"/>
        <v>170</v>
      </c>
      <c r="X16" s="280">
        <f t="shared" si="3"/>
        <v>157.471</v>
      </c>
      <c r="Y16" s="275">
        <v>105</v>
      </c>
      <c r="Z16" s="275">
        <v>110</v>
      </c>
      <c r="AA16" s="275">
        <v>115</v>
      </c>
      <c r="AB16" s="275"/>
      <c r="AC16" s="275">
        <v>115</v>
      </c>
      <c r="AD16" s="280">
        <f t="shared" si="4"/>
        <v>106.5245</v>
      </c>
      <c r="AE16" s="276">
        <f t="shared" si="5"/>
        <v>285</v>
      </c>
      <c r="AF16" s="280">
        <f t="shared" si="6"/>
        <v>263.9955</v>
      </c>
      <c r="AG16" s="440"/>
    </row>
    <row r="17" spans="1:33" ht="12.75">
      <c r="A17" s="441">
        <v>12</v>
      </c>
      <c r="B17" s="277">
        <v>1</v>
      </c>
      <c r="C17" s="277">
        <v>60</v>
      </c>
      <c r="D17" s="277" t="s">
        <v>355</v>
      </c>
      <c r="E17" s="275" t="s">
        <v>148</v>
      </c>
      <c r="F17" s="277" t="s">
        <v>16</v>
      </c>
      <c r="G17" s="285">
        <v>33524</v>
      </c>
      <c r="H17" s="277" t="s">
        <v>17</v>
      </c>
      <c r="I17" s="286">
        <v>60</v>
      </c>
      <c r="J17" s="287">
        <v>0.8628</v>
      </c>
      <c r="K17" s="275">
        <v>140</v>
      </c>
      <c r="L17" s="275">
        <v>150</v>
      </c>
      <c r="M17" s="277">
        <v>155</v>
      </c>
      <c r="N17" s="281"/>
      <c r="O17" s="275">
        <v>155</v>
      </c>
      <c r="P17" s="280">
        <f t="shared" si="0"/>
        <v>133.734</v>
      </c>
      <c r="Q17" s="275">
        <v>60</v>
      </c>
      <c r="R17" s="591">
        <v>70</v>
      </c>
      <c r="S17" s="591">
        <v>70</v>
      </c>
      <c r="T17" s="275"/>
      <c r="U17" s="275">
        <v>60</v>
      </c>
      <c r="V17" s="280">
        <f t="shared" si="1"/>
        <v>51.768</v>
      </c>
      <c r="W17" s="275">
        <f t="shared" si="2"/>
        <v>215</v>
      </c>
      <c r="X17" s="280">
        <f t="shared" si="3"/>
        <v>185.502</v>
      </c>
      <c r="Y17" s="275">
        <v>125</v>
      </c>
      <c r="Z17" s="281">
        <v>135</v>
      </c>
      <c r="AA17" s="591">
        <v>140</v>
      </c>
      <c r="AB17" s="275"/>
      <c r="AC17" s="275">
        <v>135</v>
      </c>
      <c r="AD17" s="280">
        <f t="shared" si="4"/>
        <v>116.47800000000001</v>
      </c>
      <c r="AE17" s="276">
        <f t="shared" si="5"/>
        <v>350</v>
      </c>
      <c r="AF17" s="280">
        <f t="shared" si="6"/>
        <v>301.98</v>
      </c>
      <c r="AG17" s="440"/>
    </row>
    <row r="18" spans="1:33" ht="13.5" thickBot="1">
      <c r="A18" s="538">
        <v>12</v>
      </c>
      <c r="B18" s="539">
        <v>1</v>
      </c>
      <c r="C18" s="539">
        <v>75</v>
      </c>
      <c r="D18" s="539" t="s">
        <v>356</v>
      </c>
      <c r="E18" s="539" t="s">
        <v>22</v>
      </c>
      <c r="F18" s="539" t="s">
        <v>16</v>
      </c>
      <c r="G18" s="540">
        <v>34610</v>
      </c>
      <c r="H18" s="539" t="s">
        <v>23</v>
      </c>
      <c r="I18" s="541">
        <v>69.6</v>
      </c>
      <c r="J18" s="453">
        <v>0.7856</v>
      </c>
      <c r="K18" s="542">
        <v>200</v>
      </c>
      <c r="L18" s="543">
        <v>215</v>
      </c>
      <c r="M18" s="544">
        <v>225</v>
      </c>
      <c r="N18" s="539"/>
      <c r="O18" s="539">
        <v>225</v>
      </c>
      <c r="P18" s="453">
        <f t="shared" si="0"/>
        <v>176.76</v>
      </c>
      <c r="Q18" s="542">
        <v>115</v>
      </c>
      <c r="R18" s="542">
        <v>122.5</v>
      </c>
      <c r="S18" s="542">
        <v>130</v>
      </c>
      <c r="T18" s="539"/>
      <c r="U18" s="539">
        <v>130</v>
      </c>
      <c r="V18" s="453">
        <f t="shared" si="1"/>
        <v>102.128</v>
      </c>
      <c r="W18" s="539">
        <f t="shared" si="2"/>
        <v>355</v>
      </c>
      <c r="X18" s="453">
        <f t="shared" si="3"/>
        <v>278.888</v>
      </c>
      <c r="Y18" s="542">
        <v>160</v>
      </c>
      <c r="Z18" s="543">
        <v>180</v>
      </c>
      <c r="AA18" s="543">
        <v>192.5</v>
      </c>
      <c r="AB18" s="539"/>
      <c r="AC18" s="539">
        <v>192.5</v>
      </c>
      <c r="AD18" s="453">
        <f t="shared" si="4"/>
        <v>151.22799999999998</v>
      </c>
      <c r="AE18" s="546">
        <f t="shared" si="5"/>
        <v>547.5</v>
      </c>
      <c r="AF18" s="453">
        <f t="shared" si="6"/>
        <v>430.116</v>
      </c>
      <c r="AG18" s="545"/>
    </row>
    <row r="19" spans="1:33" ht="12.75">
      <c r="A19" s="519"/>
      <c r="B19" s="520"/>
      <c r="C19" s="520"/>
      <c r="D19" s="521" t="s">
        <v>64</v>
      </c>
      <c r="E19" s="521" t="s">
        <v>65</v>
      </c>
      <c r="F19" s="522"/>
      <c r="G19" s="523"/>
      <c r="H19" s="520"/>
      <c r="I19" s="524"/>
      <c r="J19" s="455"/>
      <c r="K19" s="520"/>
      <c r="L19" s="520"/>
      <c r="M19" s="525"/>
      <c r="N19" s="525"/>
      <c r="O19" s="520"/>
      <c r="P19" s="455"/>
      <c r="Q19" s="520"/>
      <c r="R19" s="526"/>
      <c r="S19" s="520"/>
      <c r="T19" s="520"/>
      <c r="U19" s="520"/>
      <c r="V19" s="455"/>
      <c r="W19" s="520"/>
      <c r="X19" s="455"/>
      <c r="Y19" s="520"/>
      <c r="Z19" s="525"/>
      <c r="AA19" s="520"/>
      <c r="AB19" s="520"/>
      <c r="AC19" s="520"/>
      <c r="AD19" s="455"/>
      <c r="AE19" s="521"/>
      <c r="AF19" s="455"/>
      <c r="AG19" s="527"/>
    </row>
    <row r="20" spans="1:33" ht="12.75">
      <c r="A20" s="439">
        <v>12</v>
      </c>
      <c r="B20" s="275">
        <v>1</v>
      </c>
      <c r="C20" s="275">
        <v>82.5</v>
      </c>
      <c r="D20" s="275" t="s">
        <v>357</v>
      </c>
      <c r="E20" s="275" t="s">
        <v>592</v>
      </c>
      <c r="F20" s="275" t="s">
        <v>16</v>
      </c>
      <c r="G20" s="278">
        <v>37017</v>
      </c>
      <c r="H20" s="275" t="s">
        <v>21</v>
      </c>
      <c r="I20" s="279">
        <v>81.3</v>
      </c>
      <c r="J20" s="280">
        <v>0.7696</v>
      </c>
      <c r="K20" s="588">
        <v>50</v>
      </c>
      <c r="L20" s="282">
        <v>50</v>
      </c>
      <c r="M20" s="275">
        <v>55</v>
      </c>
      <c r="N20" s="281"/>
      <c r="O20" s="275">
        <v>55</v>
      </c>
      <c r="P20" s="280">
        <f>O20*J20</f>
        <v>42.327999999999996</v>
      </c>
      <c r="Q20" s="277"/>
      <c r="R20" s="282"/>
      <c r="S20" s="282"/>
      <c r="T20" s="275"/>
      <c r="U20" s="275"/>
      <c r="V20" s="280">
        <f>U20*J20</f>
        <v>0</v>
      </c>
      <c r="W20" s="275">
        <f>U20+O20</f>
        <v>55</v>
      </c>
      <c r="X20" s="280">
        <f>W20*J20</f>
        <v>42.327999999999996</v>
      </c>
      <c r="Y20" s="277"/>
      <c r="Z20" s="281"/>
      <c r="AA20" s="275"/>
      <c r="AB20" s="275"/>
      <c r="AC20" s="275"/>
      <c r="AD20" s="280">
        <f>AC20*J20</f>
        <v>0</v>
      </c>
      <c r="AE20" s="276">
        <f>O20+U20+AC20</f>
        <v>55</v>
      </c>
      <c r="AF20" s="280">
        <f>AE20*J20</f>
        <v>42.327999999999996</v>
      </c>
      <c r="AG20" s="440"/>
    </row>
    <row r="21" spans="1:33" ht="12.75">
      <c r="A21" s="439">
        <v>12</v>
      </c>
      <c r="B21" s="275">
        <v>1</v>
      </c>
      <c r="C21" s="275">
        <v>100</v>
      </c>
      <c r="D21" s="277" t="s">
        <v>358</v>
      </c>
      <c r="E21" s="275" t="s">
        <v>359</v>
      </c>
      <c r="F21" s="275" t="s">
        <v>16</v>
      </c>
      <c r="G21" s="278">
        <v>26381</v>
      </c>
      <c r="H21" s="275" t="s">
        <v>109</v>
      </c>
      <c r="I21" s="279">
        <v>91.4</v>
      </c>
      <c r="J21" s="280">
        <v>0.5853</v>
      </c>
      <c r="K21" s="277">
        <v>225</v>
      </c>
      <c r="L21" s="589">
        <v>245</v>
      </c>
      <c r="M21" s="589">
        <v>0</v>
      </c>
      <c r="N21" s="281"/>
      <c r="O21" s="275">
        <v>225</v>
      </c>
      <c r="P21" s="280">
        <f>O21*J21</f>
        <v>131.6925</v>
      </c>
      <c r="Q21" s="282"/>
      <c r="R21" s="275"/>
      <c r="S21" s="275"/>
      <c r="T21" s="275"/>
      <c r="U21" s="275"/>
      <c r="V21" s="280">
        <f>U21*J21</f>
        <v>0</v>
      </c>
      <c r="W21" s="275">
        <f>U21+O21</f>
        <v>225</v>
      </c>
      <c r="X21" s="280">
        <f>W21*J21</f>
        <v>131.6925</v>
      </c>
      <c r="Y21" s="282"/>
      <c r="Z21" s="281"/>
      <c r="AA21" s="275"/>
      <c r="AB21" s="275"/>
      <c r="AC21" s="275"/>
      <c r="AD21" s="280">
        <f>AC21*J21</f>
        <v>0</v>
      </c>
      <c r="AE21" s="276">
        <f>O21+U21+AC21</f>
        <v>225</v>
      </c>
      <c r="AF21" s="280">
        <f>AE21*J21</f>
        <v>131.6925</v>
      </c>
      <c r="AG21" s="440"/>
    </row>
    <row r="22" spans="1:33" ht="13.5" thickBot="1">
      <c r="A22" s="528">
        <v>12</v>
      </c>
      <c r="B22" s="529">
        <v>1</v>
      </c>
      <c r="C22" s="529">
        <v>100</v>
      </c>
      <c r="D22" s="530" t="s">
        <v>358</v>
      </c>
      <c r="E22" s="529" t="s">
        <v>359</v>
      </c>
      <c r="F22" s="529" t="s">
        <v>16</v>
      </c>
      <c r="G22" s="556">
        <v>26381</v>
      </c>
      <c r="H22" s="529" t="s">
        <v>17</v>
      </c>
      <c r="I22" s="557">
        <v>91.4</v>
      </c>
      <c r="J22" s="536">
        <v>0.5853</v>
      </c>
      <c r="K22" s="530">
        <v>225</v>
      </c>
      <c r="L22" s="590">
        <v>245</v>
      </c>
      <c r="M22" s="590">
        <v>0</v>
      </c>
      <c r="N22" s="534"/>
      <c r="O22" s="529">
        <v>225</v>
      </c>
      <c r="P22" s="536">
        <f>O22*J22</f>
        <v>131.6925</v>
      </c>
      <c r="Q22" s="558"/>
      <c r="R22" s="529"/>
      <c r="S22" s="529"/>
      <c r="T22" s="529"/>
      <c r="U22" s="529"/>
      <c r="V22" s="536">
        <f>U22*J22</f>
        <v>0</v>
      </c>
      <c r="W22" s="529">
        <f>U22+O22</f>
        <v>225</v>
      </c>
      <c r="X22" s="536">
        <f>W22*J22</f>
        <v>131.6925</v>
      </c>
      <c r="Y22" s="558"/>
      <c r="Z22" s="534"/>
      <c r="AA22" s="529"/>
      <c r="AB22" s="529"/>
      <c r="AC22" s="529"/>
      <c r="AD22" s="536">
        <f>AC22*J22</f>
        <v>0</v>
      </c>
      <c r="AE22" s="535">
        <f>O22+U22+AC22</f>
        <v>225</v>
      </c>
      <c r="AF22" s="536">
        <f>AE22*J22</f>
        <v>131.6925</v>
      </c>
      <c r="AG22" s="537"/>
    </row>
    <row r="23" spans="1:33" ht="12.75">
      <c r="A23" s="547"/>
      <c r="B23" s="431"/>
      <c r="C23" s="431"/>
      <c r="D23" s="548"/>
      <c r="E23" s="548" t="s">
        <v>66</v>
      </c>
      <c r="F23" s="549"/>
      <c r="G23" s="550"/>
      <c r="H23" s="431"/>
      <c r="I23" s="551"/>
      <c r="J23" s="552"/>
      <c r="K23" s="431"/>
      <c r="L23" s="431"/>
      <c r="M23" s="553"/>
      <c r="N23" s="553"/>
      <c r="O23" s="431"/>
      <c r="P23" s="552"/>
      <c r="Q23" s="431"/>
      <c r="R23" s="554"/>
      <c r="S23" s="431"/>
      <c r="T23" s="431"/>
      <c r="U23" s="431"/>
      <c r="V23" s="552"/>
      <c r="W23" s="431"/>
      <c r="X23" s="552"/>
      <c r="Y23" s="431"/>
      <c r="Z23" s="553"/>
      <c r="AA23" s="431"/>
      <c r="AB23" s="431"/>
      <c r="AC23" s="431"/>
      <c r="AD23" s="552"/>
      <c r="AE23" s="548"/>
      <c r="AF23" s="552"/>
      <c r="AG23" s="555"/>
    </row>
    <row r="24" spans="1:74" s="290" customFormat="1" ht="12.75">
      <c r="A24" s="441">
        <v>12</v>
      </c>
      <c r="B24" s="277">
        <v>1</v>
      </c>
      <c r="C24" s="277">
        <v>75</v>
      </c>
      <c r="D24" s="277" t="s">
        <v>360</v>
      </c>
      <c r="E24" s="275" t="s">
        <v>526</v>
      </c>
      <c r="F24" s="277" t="s">
        <v>124</v>
      </c>
      <c r="G24" s="285">
        <v>36265</v>
      </c>
      <c r="H24" s="275" t="s">
        <v>20</v>
      </c>
      <c r="I24" s="286">
        <v>72.2</v>
      </c>
      <c r="J24" s="287">
        <v>0.7742</v>
      </c>
      <c r="K24" s="288"/>
      <c r="L24" s="275"/>
      <c r="M24" s="292"/>
      <c r="N24" s="281"/>
      <c r="O24" s="275"/>
      <c r="P24" s="280">
        <f>O24*J24</f>
        <v>0</v>
      </c>
      <c r="Q24" s="275"/>
      <c r="R24" s="282"/>
      <c r="S24" s="282"/>
      <c r="T24" s="275"/>
      <c r="U24" s="275"/>
      <c r="V24" s="280">
        <f>U24*J24</f>
        <v>0</v>
      </c>
      <c r="W24" s="275">
        <f>U24+O24</f>
        <v>0</v>
      </c>
      <c r="X24" s="280">
        <f>W24*J24</f>
        <v>0</v>
      </c>
      <c r="Y24" s="275">
        <v>180</v>
      </c>
      <c r="Z24" s="281">
        <v>190</v>
      </c>
      <c r="AA24" s="586">
        <v>192.5</v>
      </c>
      <c r="AB24" s="275"/>
      <c r="AC24" s="275">
        <v>190</v>
      </c>
      <c r="AD24" s="280">
        <f>AC24*J24</f>
        <v>147.098</v>
      </c>
      <c r="AE24" s="276">
        <f>O24+U24+AC24</f>
        <v>190</v>
      </c>
      <c r="AF24" s="280">
        <f>AE24*J24</f>
        <v>147.098</v>
      </c>
      <c r="AG24" s="440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89"/>
    </row>
    <row r="25" spans="1:33" ht="12.75">
      <c r="A25" s="439">
        <v>12</v>
      </c>
      <c r="B25" s="275">
        <v>1</v>
      </c>
      <c r="C25" s="275">
        <v>82.5</v>
      </c>
      <c r="D25" s="275" t="s">
        <v>361</v>
      </c>
      <c r="E25" s="275" t="s">
        <v>135</v>
      </c>
      <c r="F25" s="275" t="s">
        <v>16</v>
      </c>
      <c r="G25" s="278">
        <v>30516</v>
      </c>
      <c r="H25" s="275" t="s">
        <v>17</v>
      </c>
      <c r="I25" s="279">
        <v>82.25</v>
      </c>
      <c r="J25" s="280">
        <v>0.6203</v>
      </c>
      <c r="K25" s="275"/>
      <c r="L25" s="281"/>
      <c r="M25" s="284"/>
      <c r="N25" s="281"/>
      <c r="O25" s="275"/>
      <c r="P25" s="280">
        <f aca="true" t="shared" si="7" ref="P25:P32">O25*J25</f>
        <v>0</v>
      </c>
      <c r="Q25" s="275"/>
      <c r="R25" s="288"/>
      <c r="S25" s="288"/>
      <c r="T25" s="275"/>
      <c r="U25" s="275"/>
      <c r="V25" s="280">
        <f aca="true" t="shared" si="8" ref="V25:V32">U25*J25</f>
        <v>0</v>
      </c>
      <c r="W25" s="275">
        <f aca="true" t="shared" si="9" ref="W25:W32">U25+O25</f>
        <v>0</v>
      </c>
      <c r="X25" s="280">
        <f aca="true" t="shared" si="10" ref="X25:X32">W25*J25</f>
        <v>0</v>
      </c>
      <c r="Y25" s="275">
        <v>250</v>
      </c>
      <c r="Z25" s="587">
        <v>265</v>
      </c>
      <c r="AA25" s="586">
        <v>265</v>
      </c>
      <c r="AB25" s="275"/>
      <c r="AC25" s="275">
        <v>250</v>
      </c>
      <c r="AD25" s="280">
        <f aca="true" t="shared" si="11" ref="AD25:AD32">AC25*J25</f>
        <v>155.075</v>
      </c>
      <c r="AE25" s="276">
        <f aca="true" t="shared" si="12" ref="AE25:AE32">O25+U25+AC25</f>
        <v>250</v>
      </c>
      <c r="AF25" s="280">
        <f aca="true" t="shared" si="13" ref="AF25:AF32">AE25*J25</f>
        <v>155.075</v>
      </c>
      <c r="AG25" s="440"/>
    </row>
    <row r="26" spans="1:33" ht="12.75">
      <c r="A26" s="439">
        <v>12</v>
      </c>
      <c r="B26" s="275">
        <v>1</v>
      </c>
      <c r="C26" s="275">
        <v>82.5</v>
      </c>
      <c r="D26" s="275" t="s">
        <v>362</v>
      </c>
      <c r="E26" s="275" t="s">
        <v>105</v>
      </c>
      <c r="F26" s="275" t="s">
        <v>16</v>
      </c>
      <c r="G26" s="278">
        <v>35332</v>
      </c>
      <c r="H26" s="275" t="s">
        <v>24</v>
      </c>
      <c r="I26" s="279">
        <v>78.95</v>
      </c>
      <c r="J26" s="280">
        <v>0.6771</v>
      </c>
      <c r="K26" s="275"/>
      <c r="L26" s="281"/>
      <c r="M26" s="281"/>
      <c r="N26" s="281"/>
      <c r="O26" s="275"/>
      <c r="P26" s="280">
        <f t="shared" si="7"/>
        <v>0</v>
      </c>
      <c r="Q26" s="275"/>
      <c r="R26" s="275"/>
      <c r="S26" s="275"/>
      <c r="T26" s="275"/>
      <c r="U26" s="275"/>
      <c r="V26" s="280">
        <f t="shared" si="8"/>
        <v>0</v>
      </c>
      <c r="W26" s="275">
        <f t="shared" si="9"/>
        <v>0</v>
      </c>
      <c r="X26" s="280">
        <f t="shared" si="10"/>
        <v>0</v>
      </c>
      <c r="Y26" s="275">
        <v>200</v>
      </c>
      <c r="Z26" s="281">
        <v>207.5</v>
      </c>
      <c r="AA26" s="275">
        <v>212.5</v>
      </c>
      <c r="AB26" s="275"/>
      <c r="AC26" s="275">
        <v>212.5</v>
      </c>
      <c r="AD26" s="280">
        <f t="shared" si="11"/>
        <v>143.88375000000002</v>
      </c>
      <c r="AE26" s="276">
        <f t="shared" si="12"/>
        <v>212.5</v>
      </c>
      <c r="AF26" s="280">
        <f t="shared" si="13"/>
        <v>143.88375000000002</v>
      </c>
      <c r="AG26" s="440"/>
    </row>
    <row r="27" spans="1:33" ht="12.75">
      <c r="A27" s="439">
        <v>12</v>
      </c>
      <c r="B27" s="275">
        <v>1</v>
      </c>
      <c r="C27" s="275">
        <v>100</v>
      </c>
      <c r="D27" s="277" t="s">
        <v>358</v>
      </c>
      <c r="E27" s="275" t="s">
        <v>359</v>
      </c>
      <c r="F27" s="275" t="s">
        <v>16</v>
      </c>
      <c r="G27" s="278">
        <v>26381</v>
      </c>
      <c r="H27" s="275" t="s">
        <v>109</v>
      </c>
      <c r="I27" s="279">
        <v>91.4</v>
      </c>
      <c r="J27" s="280">
        <v>0.5853</v>
      </c>
      <c r="K27" s="277"/>
      <c r="L27" s="277"/>
      <c r="M27" s="277"/>
      <c r="N27" s="282"/>
      <c r="O27" s="275"/>
      <c r="P27" s="280">
        <f t="shared" si="7"/>
        <v>0</v>
      </c>
      <c r="Q27" s="282"/>
      <c r="R27" s="275"/>
      <c r="S27" s="275"/>
      <c r="T27" s="275"/>
      <c r="U27" s="275"/>
      <c r="V27" s="280">
        <f t="shared" si="8"/>
        <v>0</v>
      </c>
      <c r="W27" s="275">
        <f t="shared" si="9"/>
        <v>0</v>
      </c>
      <c r="X27" s="280">
        <f t="shared" si="10"/>
        <v>0</v>
      </c>
      <c r="Y27" s="275">
        <v>240</v>
      </c>
      <c r="Z27" s="281">
        <v>260</v>
      </c>
      <c r="AA27" s="275">
        <v>270</v>
      </c>
      <c r="AB27" s="275"/>
      <c r="AC27" s="275">
        <v>270</v>
      </c>
      <c r="AD27" s="280">
        <f t="shared" si="11"/>
        <v>158.031</v>
      </c>
      <c r="AE27" s="276">
        <f t="shared" si="12"/>
        <v>270</v>
      </c>
      <c r="AF27" s="280">
        <f t="shared" si="13"/>
        <v>158.031</v>
      </c>
      <c r="AG27" s="440"/>
    </row>
    <row r="28" spans="1:33" ht="12.75">
      <c r="A28" s="439">
        <v>12</v>
      </c>
      <c r="B28" s="275">
        <v>1</v>
      </c>
      <c r="C28" s="275">
        <v>100</v>
      </c>
      <c r="D28" s="277" t="s">
        <v>358</v>
      </c>
      <c r="E28" s="275" t="s">
        <v>359</v>
      </c>
      <c r="F28" s="275" t="s">
        <v>16</v>
      </c>
      <c r="G28" s="278">
        <v>26381</v>
      </c>
      <c r="H28" s="275" t="s">
        <v>17</v>
      </c>
      <c r="I28" s="279">
        <v>91.4</v>
      </c>
      <c r="J28" s="280">
        <v>0.5853</v>
      </c>
      <c r="K28" s="277"/>
      <c r="L28" s="277"/>
      <c r="M28" s="277"/>
      <c r="N28" s="282"/>
      <c r="O28" s="275"/>
      <c r="P28" s="280">
        <f t="shared" si="7"/>
        <v>0</v>
      </c>
      <c r="Q28" s="282"/>
      <c r="R28" s="275"/>
      <c r="S28" s="275"/>
      <c r="T28" s="275"/>
      <c r="U28" s="275"/>
      <c r="V28" s="280">
        <f t="shared" si="8"/>
        <v>0</v>
      </c>
      <c r="W28" s="275">
        <f t="shared" si="9"/>
        <v>0</v>
      </c>
      <c r="X28" s="280">
        <f t="shared" si="10"/>
        <v>0</v>
      </c>
      <c r="Y28" s="275">
        <v>240</v>
      </c>
      <c r="Z28" s="281">
        <v>260</v>
      </c>
      <c r="AA28" s="275">
        <v>270</v>
      </c>
      <c r="AB28" s="275"/>
      <c r="AC28" s="275">
        <v>270</v>
      </c>
      <c r="AD28" s="280">
        <f t="shared" si="11"/>
        <v>158.031</v>
      </c>
      <c r="AE28" s="276">
        <f t="shared" si="12"/>
        <v>270</v>
      </c>
      <c r="AF28" s="280">
        <f t="shared" si="13"/>
        <v>158.031</v>
      </c>
      <c r="AG28" s="440"/>
    </row>
    <row r="29" spans="1:33" ht="12.75">
      <c r="A29" s="439">
        <v>5</v>
      </c>
      <c r="B29" s="275">
        <v>2</v>
      </c>
      <c r="C29" s="275">
        <v>100</v>
      </c>
      <c r="D29" s="275" t="s">
        <v>363</v>
      </c>
      <c r="E29" s="277" t="s">
        <v>105</v>
      </c>
      <c r="F29" s="275" t="s">
        <v>16</v>
      </c>
      <c r="G29" s="278">
        <v>32701</v>
      </c>
      <c r="H29" s="275" t="s">
        <v>17</v>
      </c>
      <c r="I29" s="279">
        <v>97</v>
      </c>
      <c r="J29" s="280">
        <v>0.5619</v>
      </c>
      <c r="K29" s="275"/>
      <c r="L29" s="281"/>
      <c r="M29" s="281"/>
      <c r="N29" s="281"/>
      <c r="O29" s="275"/>
      <c r="P29" s="280">
        <f t="shared" si="7"/>
        <v>0</v>
      </c>
      <c r="Q29" s="275"/>
      <c r="R29" s="275"/>
      <c r="S29" s="275"/>
      <c r="T29" s="275"/>
      <c r="U29" s="275"/>
      <c r="V29" s="280">
        <f t="shared" si="8"/>
        <v>0</v>
      </c>
      <c r="W29" s="275">
        <f t="shared" si="9"/>
        <v>0</v>
      </c>
      <c r="X29" s="280">
        <f t="shared" si="10"/>
        <v>0</v>
      </c>
      <c r="Y29" s="275">
        <v>240</v>
      </c>
      <c r="Z29" s="281">
        <v>260</v>
      </c>
      <c r="AA29" s="275">
        <v>270</v>
      </c>
      <c r="AB29" s="275"/>
      <c r="AC29" s="275">
        <v>270</v>
      </c>
      <c r="AD29" s="280">
        <f t="shared" si="11"/>
        <v>151.713</v>
      </c>
      <c r="AE29" s="276">
        <f t="shared" si="12"/>
        <v>270</v>
      </c>
      <c r="AF29" s="280">
        <f t="shared" si="13"/>
        <v>151.713</v>
      </c>
      <c r="AG29" s="440"/>
    </row>
    <row r="30" spans="1:33" ht="12.75">
      <c r="A30" s="439">
        <v>3</v>
      </c>
      <c r="B30" s="275">
        <v>3</v>
      </c>
      <c r="C30" s="277">
        <v>100</v>
      </c>
      <c r="D30" s="275" t="s">
        <v>364</v>
      </c>
      <c r="E30" s="277" t="s">
        <v>18</v>
      </c>
      <c r="F30" s="275" t="s">
        <v>16</v>
      </c>
      <c r="G30" s="278">
        <v>29492</v>
      </c>
      <c r="H30" s="275" t="s">
        <v>17</v>
      </c>
      <c r="I30" s="279">
        <v>99.9</v>
      </c>
      <c r="J30" s="280">
        <v>0.5543</v>
      </c>
      <c r="K30" s="275"/>
      <c r="L30" s="281"/>
      <c r="M30" s="281"/>
      <c r="N30" s="281"/>
      <c r="O30" s="275"/>
      <c r="P30" s="280">
        <f t="shared" si="7"/>
        <v>0</v>
      </c>
      <c r="Q30" s="275"/>
      <c r="R30" s="275"/>
      <c r="S30" s="275"/>
      <c r="T30" s="275"/>
      <c r="U30" s="275"/>
      <c r="V30" s="280">
        <f t="shared" si="8"/>
        <v>0</v>
      </c>
      <c r="W30" s="275">
        <f t="shared" si="9"/>
        <v>0</v>
      </c>
      <c r="X30" s="280">
        <f t="shared" si="10"/>
        <v>0</v>
      </c>
      <c r="Y30" s="275">
        <v>210</v>
      </c>
      <c r="Z30" s="587">
        <v>230</v>
      </c>
      <c r="AA30" s="275">
        <v>250</v>
      </c>
      <c r="AB30" s="275"/>
      <c r="AC30" s="275">
        <v>250</v>
      </c>
      <c r="AD30" s="280">
        <f t="shared" si="11"/>
        <v>138.57500000000002</v>
      </c>
      <c r="AE30" s="276">
        <f t="shared" si="12"/>
        <v>250</v>
      </c>
      <c r="AF30" s="280">
        <f t="shared" si="13"/>
        <v>138.57500000000002</v>
      </c>
      <c r="AG30" s="440"/>
    </row>
    <row r="31" spans="1:33" ht="12.75">
      <c r="A31" s="439">
        <v>12</v>
      </c>
      <c r="B31" s="275">
        <v>1</v>
      </c>
      <c r="C31" s="275">
        <v>100</v>
      </c>
      <c r="D31" s="275" t="s">
        <v>365</v>
      </c>
      <c r="E31" s="275" t="s">
        <v>339</v>
      </c>
      <c r="F31" s="277" t="s">
        <v>16</v>
      </c>
      <c r="G31" s="278">
        <v>36400</v>
      </c>
      <c r="H31" s="275" t="s">
        <v>20</v>
      </c>
      <c r="I31" s="279">
        <v>96.15</v>
      </c>
      <c r="J31" s="280">
        <v>0.6375</v>
      </c>
      <c r="K31" s="275"/>
      <c r="L31" s="281"/>
      <c r="M31" s="281"/>
      <c r="N31" s="281"/>
      <c r="O31" s="275"/>
      <c r="P31" s="280">
        <f t="shared" si="7"/>
        <v>0</v>
      </c>
      <c r="Q31" s="275"/>
      <c r="R31" s="275"/>
      <c r="S31" s="275"/>
      <c r="T31" s="275"/>
      <c r="U31" s="275"/>
      <c r="V31" s="280">
        <f t="shared" si="8"/>
        <v>0</v>
      </c>
      <c r="W31" s="275">
        <f t="shared" si="9"/>
        <v>0</v>
      </c>
      <c r="X31" s="280">
        <f t="shared" si="10"/>
        <v>0</v>
      </c>
      <c r="Y31" s="277">
        <v>215</v>
      </c>
      <c r="Z31" s="275">
        <v>222.5</v>
      </c>
      <c r="AA31" s="586">
        <v>0</v>
      </c>
      <c r="AB31" s="275"/>
      <c r="AC31" s="275">
        <v>222.5</v>
      </c>
      <c r="AD31" s="280">
        <f t="shared" si="11"/>
        <v>141.84375</v>
      </c>
      <c r="AE31" s="276">
        <f t="shared" si="12"/>
        <v>222.5</v>
      </c>
      <c r="AF31" s="280">
        <f t="shared" si="13"/>
        <v>141.84375</v>
      </c>
      <c r="AG31" s="440"/>
    </row>
    <row r="32" spans="1:33" ht="13.5" thickBot="1">
      <c r="A32" s="538">
        <v>12</v>
      </c>
      <c r="B32" s="539">
        <v>1</v>
      </c>
      <c r="C32" s="542">
        <v>110</v>
      </c>
      <c r="D32" s="539" t="s">
        <v>366</v>
      </c>
      <c r="E32" s="542" t="s">
        <v>166</v>
      </c>
      <c r="F32" s="539" t="s">
        <v>16</v>
      </c>
      <c r="G32" s="540">
        <v>32667</v>
      </c>
      <c r="H32" s="539" t="s">
        <v>17</v>
      </c>
      <c r="I32" s="541">
        <v>105.9</v>
      </c>
      <c r="J32" s="453">
        <v>0.5422</v>
      </c>
      <c r="K32" s="539"/>
      <c r="L32" s="544"/>
      <c r="M32" s="544"/>
      <c r="N32" s="544"/>
      <c r="O32" s="539"/>
      <c r="P32" s="453">
        <f t="shared" si="7"/>
        <v>0</v>
      </c>
      <c r="Q32" s="539"/>
      <c r="R32" s="539"/>
      <c r="S32" s="539"/>
      <c r="T32" s="539"/>
      <c r="U32" s="539"/>
      <c r="V32" s="453">
        <f t="shared" si="8"/>
        <v>0</v>
      </c>
      <c r="W32" s="539">
        <f t="shared" si="9"/>
        <v>0</v>
      </c>
      <c r="X32" s="453">
        <f t="shared" si="10"/>
        <v>0</v>
      </c>
      <c r="Y32" s="539">
        <v>280</v>
      </c>
      <c r="Z32" s="594">
        <v>0</v>
      </c>
      <c r="AA32" s="539">
        <v>285</v>
      </c>
      <c r="AB32" s="539"/>
      <c r="AC32" s="539">
        <v>285</v>
      </c>
      <c r="AD32" s="453">
        <f t="shared" si="11"/>
        <v>154.52700000000002</v>
      </c>
      <c r="AE32" s="546">
        <f t="shared" si="12"/>
        <v>285</v>
      </c>
      <c r="AF32" s="453">
        <f t="shared" si="13"/>
        <v>154.52700000000002</v>
      </c>
      <c r="AG32" s="545"/>
    </row>
    <row r="33" spans="1:33" ht="12.75">
      <c r="A33" s="519"/>
      <c r="B33" s="520"/>
      <c r="C33" s="520"/>
      <c r="D33" s="521"/>
      <c r="E33" s="521" t="s">
        <v>67</v>
      </c>
      <c r="F33" s="522"/>
      <c r="G33" s="523"/>
      <c r="H33" s="520"/>
      <c r="I33" s="524"/>
      <c r="J33" s="455"/>
      <c r="K33" s="520"/>
      <c r="L33" s="520"/>
      <c r="M33" s="525"/>
      <c r="N33" s="525"/>
      <c r="O33" s="520"/>
      <c r="P33" s="455"/>
      <c r="Q33" s="520"/>
      <c r="R33" s="526"/>
      <c r="S33" s="520"/>
      <c r="T33" s="520"/>
      <c r="U33" s="520"/>
      <c r="V33" s="455"/>
      <c r="W33" s="520"/>
      <c r="X33" s="455"/>
      <c r="Y33" s="520"/>
      <c r="Z33" s="525"/>
      <c r="AA33" s="520"/>
      <c r="AB33" s="520"/>
      <c r="AC33" s="520"/>
      <c r="AD33" s="455"/>
      <c r="AE33" s="521"/>
      <c r="AF33" s="455"/>
      <c r="AG33" s="527"/>
    </row>
    <row r="34" spans="1:33" ht="12.75">
      <c r="A34" s="439">
        <v>12</v>
      </c>
      <c r="B34" s="275">
        <v>1</v>
      </c>
      <c r="C34" s="275">
        <v>56</v>
      </c>
      <c r="D34" s="275" t="s">
        <v>367</v>
      </c>
      <c r="E34" s="275" t="s">
        <v>105</v>
      </c>
      <c r="F34" s="275" t="s">
        <v>16</v>
      </c>
      <c r="G34" s="278">
        <v>27889</v>
      </c>
      <c r="H34" s="275" t="s">
        <v>17</v>
      </c>
      <c r="I34" s="279">
        <v>55.8</v>
      </c>
      <c r="J34" s="280">
        <v>0.8782</v>
      </c>
      <c r="K34" s="275">
        <v>180</v>
      </c>
      <c r="L34" s="282">
        <v>195</v>
      </c>
      <c r="M34" s="282">
        <v>205</v>
      </c>
      <c r="N34" s="281"/>
      <c r="O34" s="275">
        <v>205</v>
      </c>
      <c r="P34" s="280">
        <f aca="true" t="shared" si="14" ref="P34:P52">O34*J34</f>
        <v>180.031</v>
      </c>
      <c r="Q34" s="281">
        <v>105</v>
      </c>
      <c r="R34" s="275">
        <v>110</v>
      </c>
      <c r="S34" s="275">
        <v>115</v>
      </c>
      <c r="T34" s="275"/>
      <c r="U34" s="275">
        <v>115</v>
      </c>
      <c r="V34" s="280">
        <f aca="true" t="shared" si="15" ref="V34:V52">U34*J34</f>
        <v>100.993</v>
      </c>
      <c r="W34" s="275">
        <f aca="true" t="shared" si="16" ref="W34:W52">U34+O34</f>
        <v>320</v>
      </c>
      <c r="X34" s="280">
        <f aca="true" t="shared" si="17" ref="X34:X52">W34*J34</f>
        <v>281.024</v>
      </c>
      <c r="Y34" s="275">
        <v>190</v>
      </c>
      <c r="Z34" s="281">
        <v>207.5</v>
      </c>
      <c r="AA34" s="275">
        <v>215</v>
      </c>
      <c r="AB34" s="275"/>
      <c r="AC34" s="275">
        <v>215</v>
      </c>
      <c r="AD34" s="280">
        <f aca="true" t="shared" si="18" ref="AD34:AD52">AC34*J34</f>
        <v>188.813</v>
      </c>
      <c r="AE34" s="276">
        <f aca="true" t="shared" si="19" ref="AE34:AE52">O34+U34+AC34</f>
        <v>535</v>
      </c>
      <c r="AF34" s="280">
        <f aca="true" t="shared" si="20" ref="AF34:AF52">AE34*J34</f>
        <v>469.837</v>
      </c>
      <c r="AG34" s="440" t="s">
        <v>80</v>
      </c>
    </row>
    <row r="35" spans="1:33" ht="12.75">
      <c r="A35" s="439">
        <v>12</v>
      </c>
      <c r="B35" s="275">
        <v>1</v>
      </c>
      <c r="C35" s="275">
        <v>60</v>
      </c>
      <c r="D35" s="275" t="s">
        <v>368</v>
      </c>
      <c r="E35" s="275" t="s">
        <v>100</v>
      </c>
      <c r="F35" s="275" t="s">
        <v>16</v>
      </c>
      <c r="G35" s="278">
        <v>23846</v>
      </c>
      <c r="H35" s="275" t="s">
        <v>114</v>
      </c>
      <c r="I35" s="279">
        <v>59.65</v>
      </c>
      <c r="J35" s="280">
        <v>0.9601</v>
      </c>
      <c r="K35" s="275">
        <v>140</v>
      </c>
      <c r="L35" s="587">
        <v>150</v>
      </c>
      <c r="M35" s="281">
        <v>150</v>
      </c>
      <c r="N35" s="281"/>
      <c r="O35" s="275">
        <v>150</v>
      </c>
      <c r="P35" s="280">
        <f t="shared" si="14"/>
        <v>144.015</v>
      </c>
      <c r="Q35" s="586">
        <v>95</v>
      </c>
      <c r="R35" s="275">
        <v>95</v>
      </c>
      <c r="S35" s="275">
        <v>100</v>
      </c>
      <c r="T35" s="275"/>
      <c r="U35" s="275">
        <v>100</v>
      </c>
      <c r="V35" s="280">
        <f t="shared" si="15"/>
        <v>96.00999999999999</v>
      </c>
      <c r="W35" s="275">
        <f t="shared" si="16"/>
        <v>250</v>
      </c>
      <c r="X35" s="280">
        <f t="shared" si="17"/>
        <v>240.02499999999998</v>
      </c>
      <c r="Y35" s="275">
        <v>130</v>
      </c>
      <c r="Z35" s="281">
        <v>140</v>
      </c>
      <c r="AA35" s="275">
        <v>150</v>
      </c>
      <c r="AB35" s="275"/>
      <c r="AC35" s="275">
        <v>150</v>
      </c>
      <c r="AD35" s="280">
        <f t="shared" si="18"/>
        <v>144.015</v>
      </c>
      <c r="AE35" s="276">
        <f t="shared" si="19"/>
        <v>400</v>
      </c>
      <c r="AF35" s="280">
        <f t="shared" si="20"/>
        <v>384.03999999999996</v>
      </c>
      <c r="AG35" s="440"/>
    </row>
    <row r="36" spans="1:33" ht="12.75">
      <c r="A36" s="439">
        <v>12</v>
      </c>
      <c r="B36" s="275">
        <v>1</v>
      </c>
      <c r="C36" s="275">
        <v>75</v>
      </c>
      <c r="D36" s="275" t="s">
        <v>369</v>
      </c>
      <c r="E36" s="275" t="s">
        <v>100</v>
      </c>
      <c r="F36" s="275" t="s">
        <v>16</v>
      </c>
      <c r="G36" s="278">
        <v>30772</v>
      </c>
      <c r="H36" s="275" t="s">
        <v>17</v>
      </c>
      <c r="I36" s="279">
        <v>73.15</v>
      </c>
      <c r="J36" s="280">
        <v>0.6774</v>
      </c>
      <c r="K36" s="275">
        <v>160</v>
      </c>
      <c r="L36" s="282">
        <v>170</v>
      </c>
      <c r="M36" s="591">
        <v>180</v>
      </c>
      <c r="N36" s="281"/>
      <c r="O36" s="275">
        <v>170</v>
      </c>
      <c r="P36" s="280">
        <f t="shared" si="14"/>
        <v>115.158</v>
      </c>
      <c r="Q36" s="587">
        <v>110</v>
      </c>
      <c r="R36" s="275">
        <v>110</v>
      </c>
      <c r="S36" s="275">
        <v>120</v>
      </c>
      <c r="T36" s="275"/>
      <c r="U36" s="275">
        <v>120</v>
      </c>
      <c r="V36" s="280">
        <f t="shared" si="15"/>
        <v>81.288</v>
      </c>
      <c r="W36" s="275">
        <f t="shared" si="16"/>
        <v>290</v>
      </c>
      <c r="X36" s="280">
        <f t="shared" si="17"/>
        <v>196.446</v>
      </c>
      <c r="Y36" s="275">
        <v>180</v>
      </c>
      <c r="Z36" s="275">
        <v>190</v>
      </c>
      <c r="AA36" s="275">
        <v>200</v>
      </c>
      <c r="AB36" s="275"/>
      <c r="AC36" s="275">
        <v>200</v>
      </c>
      <c r="AD36" s="280">
        <f t="shared" si="18"/>
        <v>135.48</v>
      </c>
      <c r="AE36" s="276">
        <f t="shared" si="19"/>
        <v>490</v>
      </c>
      <c r="AF36" s="280">
        <f t="shared" si="20"/>
        <v>331.926</v>
      </c>
      <c r="AG36" s="440"/>
    </row>
    <row r="37" spans="1:74" s="290" customFormat="1" ht="12.75">
      <c r="A37" s="441">
        <v>12</v>
      </c>
      <c r="B37" s="277">
        <v>1</v>
      </c>
      <c r="C37" s="277">
        <v>75</v>
      </c>
      <c r="D37" s="277" t="s">
        <v>360</v>
      </c>
      <c r="E37" s="275" t="s">
        <v>526</v>
      </c>
      <c r="F37" s="277" t="s">
        <v>124</v>
      </c>
      <c r="G37" s="285">
        <v>36265</v>
      </c>
      <c r="H37" s="275" t="s">
        <v>20</v>
      </c>
      <c r="I37" s="286">
        <v>72.2</v>
      </c>
      <c r="J37" s="287">
        <v>0.7742</v>
      </c>
      <c r="K37" s="586">
        <v>180</v>
      </c>
      <c r="L37" s="275">
        <v>180</v>
      </c>
      <c r="M37" s="589">
        <v>190</v>
      </c>
      <c r="N37" s="281"/>
      <c r="O37" s="275">
        <v>180</v>
      </c>
      <c r="P37" s="280">
        <f t="shared" si="14"/>
        <v>139.356</v>
      </c>
      <c r="Q37" s="275">
        <v>90</v>
      </c>
      <c r="R37" s="282">
        <v>97.5</v>
      </c>
      <c r="S37" s="282">
        <v>102.5</v>
      </c>
      <c r="T37" s="275"/>
      <c r="U37" s="275">
        <v>102.5</v>
      </c>
      <c r="V37" s="280">
        <f t="shared" si="15"/>
        <v>79.3555</v>
      </c>
      <c r="W37" s="275">
        <f t="shared" si="16"/>
        <v>282.5</v>
      </c>
      <c r="X37" s="280">
        <f t="shared" si="17"/>
        <v>218.7115</v>
      </c>
      <c r="Y37" s="275">
        <v>180</v>
      </c>
      <c r="Z37" s="281">
        <v>190</v>
      </c>
      <c r="AA37" s="586">
        <v>192.5</v>
      </c>
      <c r="AB37" s="275"/>
      <c r="AC37" s="275">
        <v>190</v>
      </c>
      <c r="AD37" s="280">
        <f t="shared" si="18"/>
        <v>147.098</v>
      </c>
      <c r="AE37" s="276">
        <f t="shared" si="19"/>
        <v>472.5</v>
      </c>
      <c r="AF37" s="280">
        <f t="shared" si="20"/>
        <v>365.8095</v>
      </c>
      <c r="AG37" s="440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89"/>
    </row>
    <row r="38" spans="1:33" ht="12.75">
      <c r="A38" s="439">
        <v>12</v>
      </c>
      <c r="B38" s="275">
        <v>1</v>
      </c>
      <c r="C38" s="275">
        <v>82.5</v>
      </c>
      <c r="D38" s="275" t="s">
        <v>361</v>
      </c>
      <c r="E38" s="275" t="s">
        <v>135</v>
      </c>
      <c r="F38" s="275" t="s">
        <v>16</v>
      </c>
      <c r="G38" s="278">
        <v>30516</v>
      </c>
      <c r="H38" s="275" t="s">
        <v>17</v>
      </c>
      <c r="I38" s="279">
        <v>82.25</v>
      </c>
      <c r="J38" s="280">
        <v>0.6203</v>
      </c>
      <c r="K38" s="275">
        <v>297.5</v>
      </c>
      <c r="L38" s="281">
        <v>320</v>
      </c>
      <c r="M38" s="587">
        <v>335</v>
      </c>
      <c r="N38" s="281"/>
      <c r="O38" s="275">
        <v>320</v>
      </c>
      <c r="P38" s="280">
        <f t="shared" si="14"/>
        <v>198.49599999999998</v>
      </c>
      <c r="Q38" s="275">
        <v>205</v>
      </c>
      <c r="R38" s="586">
        <v>215</v>
      </c>
      <c r="S38" s="586">
        <v>215</v>
      </c>
      <c r="T38" s="275"/>
      <c r="U38" s="275">
        <v>205</v>
      </c>
      <c r="V38" s="280">
        <f t="shared" si="15"/>
        <v>127.16149999999999</v>
      </c>
      <c r="W38" s="275">
        <f t="shared" si="16"/>
        <v>525</v>
      </c>
      <c r="X38" s="280">
        <f t="shared" si="17"/>
        <v>325.65749999999997</v>
      </c>
      <c r="Y38" s="275">
        <v>250</v>
      </c>
      <c r="Z38" s="587">
        <v>265</v>
      </c>
      <c r="AA38" s="586">
        <v>265</v>
      </c>
      <c r="AB38" s="275"/>
      <c r="AC38" s="275">
        <v>250</v>
      </c>
      <c r="AD38" s="280">
        <f t="shared" si="18"/>
        <v>155.075</v>
      </c>
      <c r="AE38" s="276">
        <f t="shared" si="19"/>
        <v>775</v>
      </c>
      <c r="AF38" s="280">
        <f t="shared" si="20"/>
        <v>480.73249999999996</v>
      </c>
      <c r="AG38" s="440" t="s">
        <v>79</v>
      </c>
    </row>
    <row r="39" spans="1:33" ht="12.75">
      <c r="A39" s="439">
        <v>12</v>
      </c>
      <c r="B39" s="275">
        <v>1</v>
      </c>
      <c r="C39" s="275">
        <v>90</v>
      </c>
      <c r="D39" s="275" t="s">
        <v>370</v>
      </c>
      <c r="E39" s="277" t="s">
        <v>22</v>
      </c>
      <c r="F39" s="275" t="s">
        <v>16</v>
      </c>
      <c r="G39" s="278">
        <v>28036</v>
      </c>
      <c r="H39" s="275" t="s">
        <v>17</v>
      </c>
      <c r="I39" s="279">
        <v>85.7</v>
      </c>
      <c r="J39" s="280">
        <v>0.6036</v>
      </c>
      <c r="K39" s="275">
        <v>305</v>
      </c>
      <c r="L39" s="587">
        <v>325</v>
      </c>
      <c r="M39" s="587">
        <v>330</v>
      </c>
      <c r="N39" s="281"/>
      <c r="O39" s="275">
        <v>305</v>
      </c>
      <c r="P39" s="280">
        <f t="shared" si="14"/>
        <v>184.098</v>
      </c>
      <c r="Q39" s="275">
        <v>170</v>
      </c>
      <c r="R39" s="275">
        <v>180</v>
      </c>
      <c r="S39" s="586">
        <v>190</v>
      </c>
      <c r="T39" s="275"/>
      <c r="U39" s="275">
        <v>180</v>
      </c>
      <c r="V39" s="280">
        <f t="shared" si="15"/>
        <v>108.64800000000001</v>
      </c>
      <c r="W39" s="275">
        <f t="shared" si="16"/>
        <v>485</v>
      </c>
      <c r="X39" s="280">
        <f t="shared" si="17"/>
        <v>292.74600000000004</v>
      </c>
      <c r="Y39" s="275">
        <v>225</v>
      </c>
      <c r="Z39" s="281">
        <v>245</v>
      </c>
      <c r="AA39" s="586">
        <v>260</v>
      </c>
      <c r="AB39" s="275"/>
      <c r="AC39" s="275">
        <v>245</v>
      </c>
      <c r="AD39" s="280">
        <f t="shared" si="18"/>
        <v>147.882</v>
      </c>
      <c r="AE39" s="276">
        <f t="shared" si="19"/>
        <v>730</v>
      </c>
      <c r="AF39" s="280">
        <f t="shared" si="20"/>
        <v>440.62800000000004</v>
      </c>
      <c r="AG39" s="440"/>
    </row>
    <row r="40" spans="1:33" ht="12.75">
      <c r="A40" s="439">
        <v>5</v>
      </c>
      <c r="B40" s="275">
        <v>2</v>
      </c>
      <c r="C40" s="275">
        <v>90</v>
      </c>
      <c r="D40" s="275" t="s">
        <v>371</v>
      </c>
      <c r="E40" s="275" t="s">
        <v>100</v>
      </c>
      <c r="F40" s="275" t="s">
        <v>16</v>
      </c>
      <c r="G40" s="278">
        <v>28978</v>
      </c>
      <c r="H40" s="275" t="s">
        <v>17</v>
      </c>
      <c r="I40" s="279">
        <v>89.4</v>
      </c>
      <c r="J40" s="280">
        <v>0.5877</v>
      </c>
      <c r="K40" s="586">
        <v>160</v>
      </c>
      <c r="L40" s="281">
        <v>170</v>
      </c>
      <c r="M40" s="281">
        <v>180</v>
      </c>
      <c r="N40" s="281"/>
      <c r="O40" s="275">
        <v>180</v>
      </c>
      <c r="P40" s="280">
        <f t="shared" si="14"/>
        <v>105.786</v>
      </c>
      <c r="Q40" s="275">
        <v>140</v>
      </c>
      <c r="R40" s="275">
        <v>150</v>
      </c>
      <c r="S40" s="586">
        <v>160</v>
      </c>
      <c r="T40" s="275"/>
      <c r="U40" s="275">
        <v>150</v>
      </c>
      <c r="V40" s="280">
        <f t="shared" si="15"/>
        <v>88.155</v>
      </c>
      <c r="W40" s="275">
        <f t="shared" si="16"/>
        <v>330</v>
      </c>
      <c r="X40" s="280">
        <f t="shared" si="17"/>
        <v>193.941</v>
      </c>
      <c r="Y40" s="275">
        <v>170</v>
      </c>
      <c r="Z40" s="281">
        <v>180</v>
      </c>
      <c r="AA40" s="275">
        <v>190</v>
      </c>
      <c r="AB40" s="275"/>
      <c r="AC40" s="275">
        <v>190</v>
      </c>
      <c r="AD40" s="280">
        <f t="shared" si="18"/>
        <v>111.663</v>
      </c>
      <c r="AE40" s="276">
        <f t="shared" si="19"/>
        <v>520</v>
      </c>
      <c r="AF40" s="280">
        <f t="shared" si="20"/>
        <v>305.604</v>
      </c>
      <c r="AG40" s="440"/>
    </row>
    <row r="41" spans="1:33" ht="12.75">
      <c r="A41" s="439">
        <v>0</v>
      </c>
      <c r="B41" s="275" t="s">
        <v>69</v>
      </c>
      <c r="C41" s="275">
        <v>90</v>
      </c>
      <c r="D41" s="275" t="s">
        <v>372</v>
      </c>
      <c r="E41" s="275" t="s">
        <v>18</v>
      </c>
      <c r="F41" s="277" t="s">
        <v>16</v>
      </c>
      <c r="G41" s="278">
        <v>31540</v>
      </c>
      <c r="H41" s="275" t="s">
        <v>17</v>
      </c>
      <c r="I41" s="279">
        <v>84.25</v>
      </c>
      <c r="J41" s="287">
        <v>0.6102</v>
      </c>
      <c r="K41" s="275">
        <v>280</v>
      </c>
      <c r="L41" s="587">
        <v>300</v>
      </c>
      <c r="M41" s="281">
        <v>305</v>
      </c>
      <c r="N41" s="281"/>
      <c r="O41" s="275">
        <v>0</v>
      </c>
      <c r="P41" s="280">
        <f t="shared" si="14"/>
        <v>0</v>
      </c>
      <c r="Q41" s="586">
        <v>160</v>
      </c>
      <c r="R41" s="591">
        <v>160</v>
      </c>
      <c r="S41" s="591">
        <v>160</v>
      </c>
      <c r="T41" s="275"/>
      <c r="U41" s="275">
        <v>0</v>
      </c>
      <c r="V41" s="280">
        <f t="shared" si="15"/>
        <v>0</v>
      </c>
      <c r="W41" s="275">
        <f t="shared" si="16"/>
        <v>0</v>
      </c>
      <c r="X41" s="280">
        <f t="shared" si="17"/>
        <v>0</v>
      </c>
      <c r="Y41" s="587">
        <v>260</v>
      </c>
      <c r="Z41" s="587">
        <v>0</v>
      </c>
      <c r="AA41" s="587">
        <v>0</v>
      </c>
      <c r="AB41" s="275"/>
      <c r="AC41" s="275">
        <v>0</v>
      </c>
      <c r="AD41" s="280">
        <f t="shared" si="18"/>
        <v>0</v>
      </c>
      <c r="AE41" s="276">
        <f t="shared" si="19"/>
        <v>0</v>
      </c>
      <c r="AF41" s="280">
        <f t="shared" si="20"/>
        <v>0</v>
      </c>
      <c r="AG41" s="440"/>
    </row>
    <row r="42" spans="1:33" ht="12.75">
      <c r="A42" s="439">
        <v>12</v>
      </c>
      <c r="B42" s="275">
        <v>1</v>
      </c>
      <c r="C42" s="275">
        <v>90</v>
      </c>
      <c r="D42" s="275" t="s">
        <v>373</v>
      </c>
      <c r="E42" s="275" t="s">
        <v>1269</v>
      </c>
      <c r="F42" s="275" t="s">
        <v>16</v>
      </c>
      <c r="G42" s="278">
        <v>35882</v>
      </c>
      <c r="H42" s="275" t="s">
        <v>20</v>
      </c>
      <c r="I42" s="279">
        <v>86.05</v>
      </c>
      <c r="J42" s="280">
        <v>0.6499</v>
      </c>
      <c r="K42" s="275">
        <v>170</v>
      </c>
      <c r="L42" s="281">
        <v>180</v>
      </c>
      <c r="M42" s="281">
        <v>190</v>
      </c>
      <c r="N42" s="281"/>
      <c r="O42" s="275">
        <v>190</v>
      </c>
      <c r="P42" s="280">
        <f>O42*J42</f>
        <v>123.48100000000001</v>
      </c>
      <c r="Q42" s="275">
        <v>100</v>
      </c>
      <c r="R42" s="275">
        <v>107.5</v>
      </c>
      <c r="S42" s="586">
        <v>112.5</v>
      </c>
      <c r="T42" s="275"/>
      <c r="U42" s="275">
        <v>107.5</v>
      </c>
      <c r="V42" s="280">
        <f>U42*J42</f>
        <v>69.86425</v>
      </c>
      <c r="W42" s="275">
        <f>U42+O42</f>
        <v>297.5</v>
      </c>
      <c r="X42" s="280">
        <f>W42*J42</f>
        <v>193.34525000000002</v>
      </c>
      <c r="Y42" s="275">
        <v>185</v>
      </c>
      <c r="Z42" s="281">
        <v>195</v>
      </c>
      <c r="AA42" s="275">
        <v>205</v>
      </c>
      <c r="AB42" s="275"/>
      <c r="AC42" s="275">
        <v>205</v>
      </c>
      <c r="AD42" s="280">
        <f>AC42*J42</f>
        <v>133.2295</v>
      </c>
      <c r="AE42" s="276">
        <f>O42+U42+AC42</f>
        <v>502.5</v>
      </c>
      <c r="AF42" s="280">
        <f>AE42*J42</f>
        <v>326.57475</v>
      </c>
      <c r="AG42" s="440"/>
    </row>
    <row r="43" spans="1:33" ht="12.75">
      <c r="A43" s="439">
        <v>12</v>
      </c>
      <c r="B43" s="275">
        <v>1</v>
      </c>
      <c r="C43" s="275">
        <v>100</v>
      </c>
      <c r="D43" s="277" t="s">
        <v>358</v>
      </c>
      <c r="E43" s="275" t="s">
        <v>359</v>
      </c>
      <c r="F43" s="275" t="s">
        <v>16</v>
      </c>
      <c r="G43" s="278">
        <v>26381</v>
      </c>
      <c r="H43" s="275" t="s">
        <v>109</v>
      </c>
      <c r="I43" s="279">
        <v>91.4</v>
      </c>
      <c r="J43" s="280">
        <v>0.5853</v>
      </c>
      <c r="K43" s="277">
        <v>225</v>
      </c>
      <c r="L43" s="589">
        <v>245</v>
      </c>
      <c r="M43" s="589">
        <v>0</v>
      </c>
      <c r="N43" s="281"/>
      <c r="O43" s="275">
        <v>225</v>
      </c>
      <c r="P43" s="280">
        <f t="shared" si="14"/>
        <v>131.6925</v>
      </c>
      <c r="Q43" s="282">
        <v>160</v>
      </c>
      <c r="R43" s="586">
        <v>0</v>
      </c>
      <c r="S43" s="586">
        <v>0</v>
      </c>
      <c r="T43" s="275"/>
      <c r="U43" s="275">
        <v>160</v>
      </c>
      <c r="V43" s="280">
        <f t="shared" si="15"/>
        <v>93.64800000000001</v>
      </c>
      <c r="W43" s="275">
        <f t="shared" si="16"/>
        <v>385</v>
      </c>
      <c r="X43" s="280">
        <f t="shared" si="17"/>
        <v>225.34050000000002</v>
      </c>
      <c r="Y43" s="293">
        <v>220</v>
      </c>
      <c r="Z43" s="281">
        <v>240</v>
      </c>
      <c r="AA43" s="586">
        <v>260</v>
      </c>
      <c r="AB43" s="275"/>
      <c r="AC43" s="275">
        <v>240</v>
      </c>
      <c r="AD43" s="280">
        <f t="shared" si="18"/>
        <v>140.472</v>
      </c>
      <c r="AE43" s="276">
        <f t="shared" si="19"/>
        <v>625</v>
      </c>
      <c r="AF43" s="280">
        <f t="shared" si="20"/>
        <v>365.8125</v>
      </c>
      <c r="AG43" s="440"/>
    </row>
    <row r="44" spans="1:33" ht="12.75">
      <c r="A44" s="439">
        <v>12</v>
      </c>
      <c r="B44" s="275">
        <v>1</v>
      </c>
      <c r="C44" s="275">
        <v>100</v>
      </c>
      <c r="D44" s="275" t="s">
        <v>374</v>
      </c>
      <c r="E44" s="275" t="s">
        <v>22</v>
      </c>
      <c r="F44" s="275" t="s">
        <v>16</v>
      </c>
      <c r="G44" s="278">
        <v>24900</v>
      </c>
      <c r="H44" s="277" t="s">
        <v>137</v>
      </c>
      <c r="I44" s="279">
        <v>99.4</v>
      </c>
      <c r="J44" s="280">
        <v>0.6066</v>
      </c>
      <c r="K44" s="275">
        <v>270</v>
      </c>
      <c r="L44" s="275">
        <v>280</v>
      </c>
      <c r="M44" s="275">
        <v>290</v>
      </c>
      <c r="N44" s="275"/>
      <c r="O44" s="275">
        <v>290</v>
      </c>
      <c r="P44" s="280">
        <f t="shared" si="14"/>
        <v>175.91400000000002</v>
      </c>
      <c r="Q44" s="275">
        <v>190</v>
      </c>
      <c r="R44" s="275">
        <v>202.5</v>
      </c>
      <c r="S44" s="275">
        <v>210</v>
      </c>
      <c r="T44" s="275"/>
      <c r="U44" s="275">
        <v>210</v>
      </c>
      <c r="V44" s="280">
        <f t="shared" si="15"/>
        <v>127.38600000000001</v>
      </c>
      <c r="W44" s="275">
        <f t="shared" si="16"/>
        <v>500</v>
      </c>
      <c r="X44" s="280">
        <f t="shared" si="17"/>
        <v>303.3</v>
      </c>
      <c r="Y44" s="275">
        <v>260</v>
      </c>
      <c r="Z44" s="275">
        <v>270</v>
      </c>
      <c r="AA44" s="586">
        <v>280</v>
      </c>
      <c r="AB44" s="275"/>
      <c r="AC44" s="275">
        <v>270</v>
      </c>
      <c r="AD44" s="280">
        <f t="shared" si="18"/>
        <v>163.782</v>
      </c>
      <c r="AE44" s="276">
        <f t="shared" si="19"/>
        <v>770</v>
      </c>
      <c r="AF44" s="280">
        <f t="shared" si="20"/>
        <v>467.082</v>
      </c>
      <c r="AG44" s="440"/>
    </row>
    <row r="45" spans="1:33" ht="12.75">
      <c r="A45" s="441">
        <v>12</v>
      </c>
      <c r="B45" s="277">
        <v>1</v>
      </c>
      <c r="C45" s="277">
        <v>100</v>
      </c>
      <c r="D45" s="275" t="s">
        <v>375</v>
      </c>
      <c r="E45" s="275" t="s">
        <v>100</v>
      </c>
      <c r="F45" s="275" t="s">
        <v>16</v>
      </c>
      <c r="G45" s="278">
        <v>22550</v>
      </c>
      <c r="H45" s="275" t="s">
        <v>114</v>
      </c>
      <c r="I45" s="279">
        <v>97.55</v>
      </c>
      <c r="J45" s="280">
        <v>0.7451</v>
      </c>
      <c r="K45" s="586">
        <v>215</v>
      </c>
      <c r="L45" s="281">
        <v>230</v>
      </c>
      <c r="M45" s="281">
        <v>240</v>
      </c>
      <c r="N45" s="281"/>
      <c r="O45" s="275">
        <v>240</v>
      </c>
      <c r="P45" s="280">
        <f t="shared" si="14"/>
        <v>178.82399999999998</v>
      </c>
      <c r="Q45" s="275">
        <v>180</v>
      </c>
      <c r="R45" s="586">
        <v>195</v>
      </c>
      <c r="S45" s="275">
        <v>195</v>
      </c>
      <c r="T45" s="275"/>
      <c r="U45" s="275">
        <v>195</v>
      </c>
      <c r="V45" s="280">
        <f t="shared" si="15"/>
        <v>145.2945</v>
      </c>
      <c r="W45" s="275">
        <f t="shared" si="16"/>
        <v>435</v>
      </c>
      <c r="X45" s="280">
        <f t="shared" si="17"/>
        <v>324.1185</v>
      </c>
      <c r="Y45" s="275">
        <v>250</v>
      </c>
      <c r="Z45" s="587">
        <v>275</v>
      </c>
      <c r="AA45" s="586">
        <v>275</v>
      </c>
      <c r="AB45" s="275"/>
      <c r="AC45" s="275">
        <v>250</v>
      </c>
      <c r="AD45" s="280">
        <f t="shared" si="18"/>
        <v>186.275</v>
      </c>
      <c r="AE45" s="276">
        <f t="shared" si="19"/>
        <v>685</v>
      </c>
      <c r="AF45" s="280">
        <f t="shared" si="20"/>
        <v>510.3935</v>
      </c>
      <c r="AG45" s="440"/>
    </row>
    <row r="46" spans="1:33" ht="12.75">
      <c r="A46" s="439">
        <v>12</v>
      </c>
      <c r="B46" s="275">
        <v>1</v>
      </c>
      <c r="C46" s="275">
        <v>100</v>
      </c>
      <c r="D46" s="275" t="s">
        <v>374</v>
      </c>
      <c r="E46" s="275" t="s">
        <v>22</v>
      </c>
      <c r="F46" s="275" t="s">
        <v>16</v>
      </c>
      <c r="G46" s="278">
        <v>24900</v>
      </c>
      <c r="H46" s="277" t="s">
        <v>17</v>
      </c>
      <c r="I46" s="279">
        <v>99.4</v>
      </c>
      <c r="J46" s="280">
        <v>0.6066</v>
      </c>
      <c r="K46" s="275">
        <v>270</v>
      </c>
      <c r="L46" s="275">
        <v>280</v>
      </c>
      <c r="M46" s="275">
        <v>290</v>
      </c>
      <c r="N46" s="275"/>
      <c r="O46" s="275">
        <v>290</v>
      </c>
      <c r="P46" s="280">
        <f>O46*J46</f>
        <v>175.91400000000002</v>
      </c>
      <c r="Q46" s="275">
        <v>190</v>
      </c>
      <c r="R46" s="275">
        <v>202.5</v>
      </c>
      <c r="S46" s="275">
        <v>210</v>
      </c>
      <c r="T46" s="275"/>
      <c r="U46" s="275">
        <v>210</v>
      </c>
      <c r="V46" s="280">
        <f>U46*J46</f>
        <v>127.38600000000001</v>
      </c>
      <c r="W46" s="275">
        <f>U46+O46</f>
        <v>500</v>
      </c>
      <c r="X46" s="280">
        <f>W46*J46</f>
        <v>303.3</v>
      </c>
      <c r="Y46" s="275">
        <v>260</v>
      </c>
      <c r="Z46" s="275">
        <v>270</v>
      </c>
      <c r="AA46" s="586">
        <v>280</v>
      </c>
      <c r="AB46" s="275"/>
      <c r="AC46" s="275">
        <v>270</v>
      </c>
      <c r="AD46" s="280">
        <f>AC46*J46</f>
        <v>163.782</v>
      </c>
      <c r="AE46" s="276">
        <f>O46+U46+AC46</f>
        <v>770</v>
      </c>
      <c r="AF46" s="280">
        <f>AE46*J46</f>
        <v>467.082</v>
      </c>
      <c r="AG46" s="440"/>
    </row>
    <row r="47" spans="1:33" ht="12.75">
      <c r="A47" s="439">
        <v>5</v>
      </c>
      <c r="B47" s="275">
        <v>2</v>
      </c>
      <c r="C47" s="275">
        <v>100</v>
      </c>
      <c r="D47" s="277" t="s">
        <v>358</v>
      </c>
      <c r="E47" s="275" t="s">
        <v>359</v>
      </c>
      <c r="F47" s="275" t="s">
        <v>16</v>
      </c>
      <c r="G47" s="278">
        <v>26381</v>
      </c>
      <c r="H47" s="275" t="s">
        <v>17</v>
      </c>
      <c r="I47" s="279">
        <v>91.4</v>
      </c>
      <c r="J47" s="280">
        <v>0.5853</v>
      </c>
      <c r="K47" s="277">
        <v>225</v>
      </c>
      <c r="L47" s="589">
        <v>245</v>
      </c>
      <c r="M47" s="589">
        <v>0</v>
      </c>
      <c r="N47" s="281"/>
      <c r="O47" s="275">
        <v>225</v>
      </c>
      <c r="P47" s="280">
        <f>O47*J47</f>
        <v>131.6925</v>
      </c>
      <c r="Q47" s="282">
        <v>160</v>
      </c>
      <c r="R47" s="586">
        <v>0</v>
      </c>
      <c r="S47" s="586">
        <v>0</v>
      </c>
      <c r="T47" s="275"/>
      <c r="U47" s="275">
        <v>160</v>
      </c>
      <c r="V47" s="280">
        <f>U47*J47</f>
        <v>93.64800000000001</v>
      </c>
      <c r="W47" s="275">
        <f>U47+O47</f>
        <v>385</v>
      </c>
      <c r="X47" s="280">
        <f>W47*J47</f>
        <v>225.34050000000002</v>
      </c>
      <c r="Y47" s="293">
        <v>220</v>
      </c>
      <c r="Z47" s="281">
        <v>240</v>
      </c>
      <c r="AA47" s="586">
        <v>260</v>
      </c>
      <c r="AB47" s="275"/>
      <c r="AC47" s="275">
        <v>240</v>
      </c>
      <c r="AD47" s="280">
        <f>AC47*J47</f>
        <v>140.472</v>
      </c>
      <c r="AE47" s="276">
        <f>O47+U47+AC47</f>
        <v>625</v>
      </c>
      <c r="AF47" s="280">
        <f>AE47*J47</f>
        <v>365.8125</v>
      </c>
      <c r="AG47" s="440"/>
    </row>
    <row r="48" spans="1:33" ht="12.75">
      <c r="A48" s="439">
        <v>12</v>
      </c>
      <c r="B48" s="275">
        <v>1</v>
      </c>
      <c r="C48" s="275">
        <v>110</v>
      </c>
      <c r="D48" s="275" t="s">
        <v>366</v>
      </c>
      <c r="E48" s="277" t="s">
        <v>166</v>
      </c>
      <c r="F48" s="275" t="s">
        <v>16</v>
      </c>
      <c r="G48" s="278">
        <v>32667</v>
      </c>
      <c r="H48" s="275" t="s">
        <v>17</v>
      </c>
      <c r="I48" s="279">
        <v>105.9</v>
      </c>
      <c r="J48" s="280">
        <v>0.5422</v>
      </c>
      <c r="K48" s="275">
        <v>290</v>
      </c>
      <c r="L48" s="281">
        <v>310</v>
      </c>
      <c r="M48" s="281">
        <v>322.5</v>
      </c>
      <c r="N48" s="281"/>
      <c r="O48" s="275">
        <v>322.5</v>
      </c>
      <c r="P48" s="280">
        <f t="shared" si="14"/>
        <v>174.8595</v>
      </c>
      <c r="Q48" s="275">
        <v>225</v>
      </c>
      <c r="R48" s="275">
        <v>235</v>
      </c>
      <c r="S48" s="275">
        <v>245</v>
      </c>
      <c r="T48" s="275"/>
      <c r="U48" s="275">
        <v>245</v>
      </c>
      <c r="V48" s="280">
        <f t="shared" si="15"/>
        <v>132.839</v>
      </c>
      <c r="W48" s="275">
        <f t="shared" si="16"/>
        <v>567.5</v>
      </c>
      <c r="X48" s="280">
        <f t="shared" si="17"/>
        <v>307.6985</v>
      </c>
      <c r="Y48" s="275">
        <v>280</v>
      </c>
      <c r="Z48" s="587">
        <v>0</v>
      </c>
      <c r="AA48" s="275">
        <v>285</v>
      </c>
      <c r="AB48" s="275"/>
      <c r="AC48" s="275">
        <v>285</v>
      </c>
      <c r="AD48" s="280">
        <f t="shared" si="18"/>
        <v>154.52700000000002</v>
      </c>
      <c r="AE48" s="276">
        <f t="shared" si="19"/>
        <v>852.5</v>
      </c>
      <c r="AF48" s="280">
        <f t="shared" si="20"/>
        <v>462.2255</v>
      </c>
      <c r="AG48" s="440" t="s">
        <v>81</v>
      </c>
    </row>
    <row r="49" spans="1:33" ht="12.75">
      <c r="A49" s="439">
        <v>5</v>
      </c>
      <c r="B49" s="275">
        <v>2</v>
      </c>
      <c r="C49" s="275">
        <v>110</v>
      </c>
      <c r="D49" s="277" t="s">
        <v>376</v>
      </c>
      <c r="E49" s="277" t="s">
        <v>91</v>
      </c>
      <c r="F49" s="277" t="s">
        <v>16</v>
      </c>
      <c r="G49" s="285">
        <v>28078</v>
      </c>
      <c r="H49" s="277" t="s">
        <v>17</v>
      </c>
      <c r="I49" s="286">
        <v>108</v>
      </c>
      <c r="J49" s="280">
        <v>0.5391</v>
      </c>
      <c r="K49" s="277">
        <v>250</v>
      </c>
      <c r="L49" s="275">
        <v>270</v>
      </c>
      <c r="M49" s="587">
        <v>280</v>
      </c>
      <c r="N49" s="275"/>
      <c r="O49" s="275">
        <v>270</v>
      </c>
      <c r="P49" s="280">
        <f t="shared" si="14"/>
        <v>145.55700000000002</v>
      </c>
      <c r="Q49" s="275">
        <v>170</v>
      </c>
      <c r="R49" s="275">
        <v>180</v>
      </c>
      <c r="S49" s="586">
        <v>190</v>
      </c>
      <c r="T49" s="275"/>
      <c r="U49" s="275">
        <v>180</v>
      </c>
      <c r="V49" s="280">
        <f t="shared" si="15"/>
        <v>97.03800000000001</v>
      </c>
      <c r="W49" s="275">
        <f t="shared" si="16"/>
        <v>450</v>
      </c>
      <c r="X49" s="280">
        <f t="shared" si="17"/>
        <v>242.595</v>
      </c>
      <c r="Y49" s="586">
        <v>210</v>
      </c>
      <c r="Z49" s="586">
        <v>210</v>
      </c>
      <c r="AA49" s="275">
        <v>210</v>
      </c>
      <c r="AB49" s="275"/>
      <c r="AC49" s="275">
        <v>210</v>
      </c>
      <c r="AD49" s="280">
        <f t="shared" si="18"/>
        <v>113.211</v>
      </c>
      <c r="AE49" s="276">
        <f t="shared" si="19"/>
        <v>660</v>
      </c>
      <c r="AF49" s="280">
        <f t="shared" si="20"/>
        <v>355.80600000000004</v>
      </c>
      <c r="AG49" s="440"/>
    </row>
    <row r="50" spans="1:33" ht="12.75">
      <c r="A50" s="439">
        <v>3</v>
      </c>
      <c r="B50" s="275">
        <v>3</v>
      </c>
      <c r="C50" s="275">
        <v>110</v>
      </c>
      <c r="D50" s="277" t="s">
        <v>377</v>
      </c>
      <c r="E50" s="275" t="s">
        <v>378</v>
      </c>
      <c r="F50" s="277" t="s">
        <v>16</v>
      </c>
      <c r="G50" s="285">
        <v>30397</v>
      </c>
      <c r="H50" s="275" t="s">
        <v>17</v>
      </c>
      <c r="I50" s="286">
        <v>105.6</v>
      </c>
      <c r="J50" s="287">
        <v>0.5427</v>
      </c>
      <c r="K50" s="275">
        <v>230</v>
      </c>
      <c r="L50" s="586">
        <v>250</v>
      </c>
      <c r="M50" s="281">
        <v>250</v>
      </c>
      <c r="N50" s="281"/>
      <c r="O50" s="275">
        <v>250</v>
      </c>
      <c r="P50" s="280">
        <f t="shared" si="14"/>
        <v>135.67499999999998</v>
      </c>
      <c r="Q50" s="275">
        <v>110</v>
      </c>
      <c r="R50" s="275">
        <v>120</v>
      </c>
      <c r="S50" s="586">
        <v>130</v>
      </c>
      <c r="T50" s="275"/>
      <c r="U50" s="275">
        <v>120</v>
      </c>
      <c r="V50" s="280">
        <f t="shared" si="15"/>
        <v>65.124</v>
      </c>
      <c r="W50" s="275">
        <f t="shared" si="16"/>
        <v>370</v>
      </c>
      <c r="X50" s="280">
        <f t="shared" si="17"/>
        <v>200.79899999999998</v>
      </c>
      <c r="Y50" s="275">
        <v>200</v>
      </c>
      <c r="Z50" s="587">
        <v>215</v>
      </c>
      <c r="AA50" s="586">
        <v>0</v>
      </c>
      <c r="AB50" s="275"/>
      <c r="AC50" s="275">
        <v>200</v>
      </c>
      <c r="AD50" s="280">
        <f t="shared" si="18"/>
        <v>108.53999999999999</v>
      </c>
      <c r="AE50" s="276">
        <f t="shared" si="19"/>
        <v>570</v>
      </c>
      <c r="AF50" s="280">
        <f t="shared" si="20"/>
        <v>309.339</v>
      </c>
      <c r="AG50" s="440"/>
    </row>
    <row r="51" spans="1:33" ht="12.75">
      <c r="A51" s="439">
        <v>12</v>
      </c>
      <c r="B51" s="275">
        <v>1</v>
      </c>
      <c r="C51" s="275">
        <v>125</v>
      </c>
      <c r="D51" s="275" t="s">
        <v>379</v>
      </c>
      <c r="E51" s="275" t="s">
        <v>380</v>
      </c>
      <c r="F51" s="275" t="s">
        <v>16</v>
      </c>
      <c r="G51" s="278">
        <v>26130</v>
      </c>
      <c r="H51" s="275" t="s">
        <v>109</v>
      </c>
      <c r="I51" s="279">
        <v>114.75</v>
      </c>
      <c r="J51" s="280">
        <v>0.5481</v>
      </c>
      <c r="K51" s="586">
        <v>240</v>
      </c>
      <c r="L51" s="281">
        <v>240</v>
      </c>
      <c r="M51" s="281">
        <v>255</v>
      </c>
      <c r="N51" s="281"/>
      <c r="O51" s="275">
        <v>255</v>
      </c>
      <c r="P51" s="280">
        <f t="shared" si="14"/>
        <v>139.7655</v>
      </c>
      <c r="Q51" s="275">
        <v>170</v>
      </c>
      <c r="R51" s="275">
        <v>180</v>
      </c>
      <c r="S51" s="586">
        <v>185</v>
      </c>
      <c r="T51" s="275"/>
      <c r="U51" s="275">
        <v>180</v>
      </c>
      <c r="V51" s="280">
        <f t="shared" si="15"/>
        <v>98.658</v>
      </c>
      <c r="W51" s="275">
        <f t="shared" si="16"/>
        <v>435</v>
      </c>
      <c r="X51" s="280">
        <f t="shared" si="17"/>
        <v>238.42350000000002</v>
      </c>
      <c r="Y51" s="586">
        <v>220</v>
      </c>
      <c r="Z51" s="281">
        <v>220</v>
      </c>
      <c r="AA51" s="275">
        <v>230</v>
      </c>
      <c r="AB51" s="275"/>
      <c r="AC51" s="275">
        <v>230</v>
      </c>
      <c r="AD51" s="280">
        <f t="shared" si="18"/>
        <v>126.063</v>
      </c>
      <c r="AE51" s="276">
        <f t="shared" si="19"/>
        <v>665</v>
      </c>
      <c r="AF51" s="280">
        <f t="shared" si="20"/>
        <v>364.48650000000004</v>
      </c>
      <c r="AG51" s="440"/>
    </row>
    <row r="52" spans="1:33" ht="13.5" thickBot="1">
      <c r="A52" s="528">
        <v>12</v>
      </c>
      <c r="B52" s="529">
        <v>1</v>
      </c>
      <c r="C52" s="529">
        <v>125</v>
      </c>
      <c r="D52" s="530" t="s">
        <v>381</v>
      </c>
      <c r="E52" s="530" t="s">
        <v>382</v>
      </c>
      <c r="F52" s="530" t="s">
        <v>16</v>
      </c>
      <c r="G52" s="531">
        <v>22017</v>
      </c>
      <c r="H52" s="530" t="s">
        <v>120</v>
      </c>
      <c r="I52" s="532">
        <v>114.5</v>
      </c>
      <c r="J52" s="533">
        <v>0.7339</v>
      </c>
      <c r="K52" s="529">
        <v>270</v>
      </c>
      <c r="L52" s="534">
        <v>280</v>
      </c>
      <c r="M52" s="592">
        <v>0</v>
      </c>
      <c r="N52" s="534"/>
      <c r="O52" s="529">
        <v>280</v>
      </c>
      <c r="P52" s="536">
        <f t="shared" si="14"/>
        <v>205.492</v>
      </c>
      <c r="Q52" s="529">
        <v>170</v>
      </c>
      <c r="R52" s="529">
        <v>180</v>
      </c>
      <c r="S52" s="529">
        <v>190</v>
      </c>
      <c r="T52" s="529"/>
      <c r="U52" s="529">
        <v>190</v>
      </c>
      <c r="V52" s="536">
        <f t="shared" si="15"/>
        <v>139.441</v>
      </c>
      <c r="W52" s="529">
        <f t="shared" si="16"/>
        <v>470</v>
      </c>
      <c r="X52" s="536">
        <f t="shared" si="17"/>
        <v>344.933</v>
      </c>
      <c r="Y52" s="529">
        <v>200</v>
      </c>
      <c r="Z52" s="534">
        <v>230</v>
      </c>
      <c r="AA52" s="593">
        <v>0</v>
      </c>
      <c r="AB52" s="529"/>
      <c r="AC52" s="529">
        <v>230</v>
      </c>
      <c r="AD52" s="536">
        <f t="shared" si="18"/>
        <v>168.797</v>
      </c>
      <c r="AE52" s="535">
        <f t="shared" si="19"/>
        <v>700</v>
      </c>
      <c r="AF52" s="536">
        <f t="shared" si="20"/>
        <v>513.73</v>
      </c>
      <c r="AG52" s="537"/>
    </row>
  </sheetData>
  <sheetProtection selectLockedCells="1" selectUnlockedCells="1"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2015-10-17T09:12:02Z</cp:lastPrinted>
  <dcterms:created xsi:type="dcterms:W3CDTF">2010-12-17T08:17:08Z</dcterms:created>
  <dcterms:modified xsi:type="dcterms:W3CDTF">2015-12-24T07:19:14Z</dcterms:modified>
  <cp:category/>
  <cp:version/>
  <cp:contentType/>
  <cp:contentStatus/>
</cp:coreProperties>
</file>